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firstSheet="2" activeTab="2"/>
  </bookViews>
  <sheets>
    <sheet name="Лист1" sheetId="1" r:id="rId1"/>
    <sheet name="Лист1 (2)" sheetId="2" r:id="rId2"/>
    <sheet name="2009 (2)" sheetId="3" r:id="rId3"/>
    <sheet name="Лист2" sheetId="4" r:id="rId4"/>
  </sheets>
  <definedNames/>
  <calcPr fullCalcOnLoad="1"/>
</workbook>
</file>

<file path=xl/sharedStrings.xml><?xml version="1.0" encoding="utf-8"?>
<sst xmlns="http://schemas.openxmlformats.org/spreadsheetml/2006/main" count="163" uniqueCount="56">
  <si>
    <t>Наименование</t>
  </si>
  <si>
    <t>Сумма</t>
  </si>
  <si>
    <t>Раздел</t>
  </si>
  <si>
    <t>Подраздел</t>
  </si>
  <si>
    <t>Распределение расходов бюджета поселения на 2006 год по разделам и подразделам функциональной классификации расходов</t>
  </si>
  <si>
    <t>Приложение 4</t>
  </si>
  <si>
    <t xml:space="preserve">к постановлению о бюджете </t>
  </si>
  <si>
    <t>поселения на 2006 год</t>
  </si>
  <si>
    <t>№ _____ от ____ декабря 2005 года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</si>
  <si>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</si>
  <si>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</si>
  <si>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</si>
  <si>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</si>
  <si>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Функционирование Правительства РФ, высших органов исполннительной власти субъектоРФ, местных администраций</t>
  </si>
  <si>
    <t>04</t>
  </si>
  <si>
    <t>Резервные фонды</t>
  </si>
  <si>
    <t>Другие общегосударственные вопросы</t>
  </si>
  <si>
    <t>15</t>
  </si>
  <si>
    <t>13</t>
  </si>
  <si>
    <t>Национальная экономика</t>
  </si>
  <si>
    <t>Другие вопросы в области национальной экономики</t>
  </si>
  <si>
    <t>11</t>
  </si>
  <si>
    <t>Жилищно - коммунальное хозяйство</t>
  </si>
  <si>
    <t>05</t>
  </si>
  <si>
    <t>Жилищное хозяйство</t>
  </si>
  <si>
    <t>Коммунальное хозяйство</t>
  </si>
  <si>
    <t>02</t>
  </si>
  <si>
    <t>Культура, кинематография и средства массовой информации</t>
  </si>
  <si>
    <t>08</t>
  </si>
  <si>
    <t>Культура</t>
  </si>
  <si>
    <t>Транспорт</t>
  </si>
  <si>
    <t>Межбюджетные трансферты</t>
  </si>
  <si>
    <t>Всего расходов</t>
  </si>
  <si>
    <t>00</t>
  </si>
  <si>
    <t>РЗ</t>
  </si>
  <si>
    <t>ПР</t>
  </si>
  <si>
    <t>Благоустройство</t>
  </si>
  <si>
    <t>Национальная оборона</t>
  </si>
  <si>
    <t>Мобилизационная и вневойсковая подготовка</t>
  </si>
  <si>
    <t>Функционирование высшего должностного лица субъекта РФ и муниципального образования</t>
  </si>
  <si>
    <t>07</t>
  </si>
  <si>
    <t>Проведение выборов и референдумов</t>
  </si>
  <si>
    <t>План</t>
  </si>
  <si>
    <t>Факт</t>
  </si>
  <si>
    <t>% исп.</t>
  </si>
  <si>
    <t>Откл.</t>
  </si>
  <si>
    <t>Поддержка дорожного хозяйства</t>
  </si>
  <si>
    <t>09</t>
  </si>
  <si>
    <t>Физическая культура и спорт</t>
  </si>
  <si>
    <t xml:space="preserve">Физическая культура    </t>
  </si>
  <si>
    <t>Социальное обеспечение</t>
  </si>
  <si>
    <t>Социальное обеспечение населения</t>
  </si>
  <si>
    <t>10</t>
  </si>
  <si>
    <t>14</t>
  </si>
  <si>
    <t>Иные межбюджетные трансферты</t>
  </si>
  <si>
    <t>Исполнение расходной части бюджета  Ломовского сельского поселения за 1 квартал 2022 года по разделам и подразделам  классификации расходов бюджета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</si>
</sst>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</numFmts>
  <fonts count="36">
    <font>
      <sz val="10"/>
      <name val="Arial Cyr"/>
      <family val="0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/>
    </xf>
    <xf numFmtId="0" fontId="0" fillId="0" borderId="10" xfId="0" applyFont="1" applyBorder="1" applyAlignment="1">
      <alignment wrapText="1"/>
    </xf>
    <xf numFmtId="172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2" fontId="1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2" fontId="1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33" t="s">
        <v>5</v>
      </c>
      <c r="C1" s="33"/>
      <c r="D1" s="33"/>
    </row>
    <row r="2" spans="2:4" ht="12.75">
      <c r="B2" s="33" t="s">
        <v>6</v>
      </c>
      <c r="C2" s="33"/>
      <c r="D2" s="33"/>
    </row>
    <row r="3" spans="2:4" ht="12.75">
      <c r="B3" s="33" t="s">
        <v>7</v>
      </c>
      <c r="C3" s="33"/>
      <c r="D3" s="33"/>
    </row>
    <row r="4" spans="2:4" ht="12.75">
      <c r="B4" s="33" t="s">
        <v>8</v>
      </c>
      <c r="C4" s="33"/>
      <c r="D4" s="33"/>
    </row>
    <row r="5" spans="1:4" ht="38.25" customHeight="1">
      <c r="A5" s="32" t="s">
        <v>4</v>
      </c>
      <c r="B5" s="32"/>
      <c r="C5" s="32"/>
      <c r="D5" s="32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33" t="s">
        <v>5</v>
      </c>
      <c r="C1" s="33"/>
      <c r="D1" s="33"/>
    </row>
    <row r="2" spans="2:4" ht="12.75">
      <c r="B2" s="33" t="s">
        <v>6</v>
      </c>
      <c r="C2" s="33"/>
      <c r="D2" s="33"/>
    </row>
    <row r="3" spans="2:4" ht="12.75">
      <c r="B3" s="33" t="s">
        <v>7</v>
      </c>
      <c r="C3" s="33"/>
      <c r="D3" s="33"/>
    </row>
    <row r="4" spans="2:4" ht="12.75">
      <c r="B4" s="33" t="s">
        <v>8</v>
      </c>
      <c r="C4" s="33"/>
      <c r="D4" s="33"/>
    </row>
    <row r="5" spans="1:4" ht="38.25" customHeight="1">
      <c r="A5" s="32" t="s">
        <v>4</v>
      </c>
      <c r="B5" s="32"/>
      <c r="C5" s="32"/>
      <c r="D5" s="32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M4" sqref="M4"/>
    </sheetView>
  </sheetViews>
  <sheetFormatPr defaultColWidth="9.00390625" defaultRowHeight="12.75"/>
  <cols>
    <col min="1" max="1" width="52.375" style="0" customWidth="1"/>
    <col min="2" max="2" width="5.25390625" style="0" customWidth="1"/>
    <col min="3" max="3" width="4.875" style="0" customWidth="1"/>
    <col min="4" max="5" width="8.25390625" style="0" customWidth="1"/>
    <col min="6" max="6" width="7.875" style="0" customWidth="1"/>
  </cols>
  <sheetData>
    <row r="1" spans="2:4" ht="17.25" customHeight="1">
      <c r="B1" s="32"/>
      <c r="C1" s="32"/>
      <c r="D1" s="32"/>
    </row>
    <row r="2" spans="1:7" ht="33" customHeight="1">
      <c r="A2" s="34" t="s">
        <v>55</v>
      </c>
      <c r="B2" s="34"/>
      <c r="C2" s="34"/>
      <c r="D2" s="34"/>
      <c r="E2" s="34"/>
      <c r="F2" s="34"/>
      <c r="G2" s="34"/>
    </row>
    <row r="4" spans="1:7" ht="61.5" customHeight="1">
      <c r="A4" s="12" t="s">
        <v>0</v>
      </c>
      <c r="B4" s="16" t="s">
        <v>34</v>
      </c>
      <c r="C4" s="16" t="s">
        <v>35</v>
      </c>
      <c r="D4" s="16" t="s">
        <v>42</v>
      </c>
      <c r="E4" s="3" t="s">
        <v>43</v>
      </c>
      <c r="F4" s="3" t="s">
        <v>44</v>
      </c>
      <c r="G4" s="18" t="s">
        <v>45</v>
      </c>
    </row>
    <row r="5" spans="1:7" s="6" customFormat="1" ht="12.75">
      <c r="A5" s="4" t="s">
        <v>9</v>
      </c>
      <c r="B5" s="5" t="s">
        <v>10</v>
      </c>
      <c r="C5" s="5"/>
      <c r="D5" s="28">
        <f>SUM(D6:D10)</f>
        <v>2401.1</v>
      </c>
      <c r="E5" s="4">
        <f>SUM(E6:E10)</f>
        <v>431.20000000000005</v>
      </c>
      <c r="F5" s="26">
        <f>E5/D5*100</f>
        <v>17.958435716963063</v>
      </c>
      <c r="G5" s="22">
        <f>E5-D5</f>
        <v>-1969.8999999999999</v>
      </c>
    </row>
    <row r="6" spans="1:7" s="6" customFormat="1" ht="27.75" customHeight="1">
      <c r="A6" s="14" t="s">
        <v>39</v>
      </c>
      <c r="B6" s="15" t="s">
        <v>10</v>
      </c>
      <c r="C6" s="15" t="s">
        <v>26</v>
      </c>
      <c r="D6" s="19">
        <v>530</v>
      </c>
      <c r="E6" s="13">
        <v>91.6</v>
      </c>
      <c r="F6" s="19">
        <f>E6/D6*100</f>
        <v>17.283018867924525</v>
      </c>
      <c r="G6" s="13">
        <f aca="true" t="shared" si="0" ref="G6:G27">E6-D6</f>
        <v>-438.4</v>
      </c>
    </row>
    <row r="7" spans="1:7" ht="38.25" customHeight="1">
      <c r="A7" s="3" t="s">
        <v>13</v>
      </c>
      <c r="B7" s="2" t="s">
        <v>10</v>
      </c>
      <c r="C7" s="2" t="s">
        <v>14</v>
      </c>
      <c r="D7" s="29">
        <v>1841.1</v>
      </c>
      <c r="E7" s="1">
        <v>339.6</v>
      </c>
      <c r="F7" s="19">
        <f>E7/D7*100</f>
        <v>18.44549454130683</v>
      </c>
      <c r="G7" s="13">
        <f t="shared" si="0"/>
        <v>-1501.5</v>
      </c>
    </row>
    <row r="8" spans="1:7" ht="12.75">
      <c r="A8" s="3" t="s">
        <v>41</v>
      </c>
      <c r="B8" s="2" t="s">
        <v>10</v>
      </c>
      <c r="C8" s="2" t="s">
        <v>40</v>
      </c>
      <c r="D8" s="10">
        <v>0</v>
      </c>
      <c r="E8" s="1">
        <v>0</v>
      </c>
      <c r="F8" s="19" t="e">
        <f>E8/D8*100</f>
        <v>#DIV/0!</v>
      </c>
      <c r="G8" s="13">
        <f t="shared" si="0"/>
        <v>0</v>
      </c>
    </row>
    <row r="9" spans="1:7" ht="12.75">
      <c r="A9" s="3" t="s">
        <v>15</v>
      </c>
      <c r="B9" s="2" t="s">
        <v>10</v>
      </c>
      <c r="C9" s="2" t="s">
        <v>21</v>
      </c>
      <c r="D9" s="10">
        <v>5</v>
      </c>
      <c r="E9" s="1">
        <v>0</v>
      </c>
      <c r="F9" s="19">
        <v>0</v>
      </c>
      <c r="G9" s="13">
        <f t="shared" si="0"/>
        <v>-5</v>
      </c>
    </row>
    <row r="10" spans="1:7" ht="12.75">
      <c r="A10" s="3" t="s">
        <v>16</v>
      </c>
      <c r="B10" s="2" t="s">
        <v>10</v>
      </c>
      <c r="C10" s="2" t="s">
        <v>18</v>
      </c>
      <c r="D10" s="30">
        <v>25</v>
      </c>
      <c r="E10" s="1">
        <v>0</v>
      </c>
      <c r="F10" s="19">
        <f aca="true" t="shared" si="1" ref="F10:F15">E10/D10*100</f>
        <v>0</v>
      </c>
      <c r="G10" s="13">
        <f t="shared" si="0"/>
        <v>-25</v>
      </c>
    </row>
    <row r="11" spans="1:7" s="6" customFormat="1" ht="12.75">
      <c r="A11" s="7" t="s">
        <v>37</v>
      </c>
      <c r="B11" s="5" t="s">
        <v>26</v>
      </c>
      <c r="C11" s="5"/>
      <c r="D11" s="4">
        <f>D12</f>
        <v>131.8</v>
      </c>
      <c r="E11" s="4">
        <f>SUM(E12)</f>
        <v>27</v>
      </c>
      <c r="F11" s="26">
        <f t="shared" si="1"/>
        <v>20.485584218512898</v>
      </c>
      <c r="G11" s="22">
        <f t="shared" si="0"/>
        <v>-104.80000000000001</v>
      </c>
    </row>
    <row r="12" spans="1:7" ht="12.75">
      <c r="A12" s="3" t="s">
        <v>38</v>
      </c>
      <c r="B12" s="2" t="s">
        <v>26</v>
      </c>
      <c r="C12" s="2" t="s">
        <v>12</v>
      </c>
      <c r="D12" s="10">
        <v>131.8</v>
      </c>
      <c r="E12" s="1">
        <v>27</v>
      </c>
      <c r="F12" s="19">
        <f t="shared" si="1"/>
        <v>20.485584218512898</v>
      </c>
      <c r="G12" s="13">
        <f t="shared" si="0"/>
        <v>-104.80000000000001</v>
      </c>
    </row>
    <row r="13" spans="1:7" ht="12.75">
      <c r="A13" s="21" t="s">
        <v>19</v>
      </c>
      <c r="B13" s="20" t="s">
        <v>14</v>
      </c>
      <c r="C13" s="2"/>
      <c r="D13" s="22">
        <f>SUM(D14)</f>
        <v>493.3</v>
      </c>
      <c r="E13" s="22">
        <f>SUM(E14)</f>
        <v>240.5</v>
      </c>
      <c r="F13" s="26">
        <f t="shared" si="1"/>
        <v>48.75329414149604</v>
      </c>
      <c r="G13" s="22">
        <f>E13-D13</f>
        <v>-252.8</v>
      </c>
    </row>
    <row r="14" spans="1:7" ht="12.75">
      <c r="A14" s="3" t="s">
        <v>46</v>
      </c>
      <c r="B14" s="23" t="s">
        <v>14</v>
      </c>
      <c r="C14" s="2" t="s">
        <v>47</v>
      </c>
      <c r="D14" s="10">
        <v>493.3</v>
      </c>
      <c r="E14" s="1">
        <v>240.5</v>
      </c>
      <c r="F14" s="24">
        <f t="shared" si="1"/>
        <v>48.75329414149604</v>
      </c>
      <c r="G14" s="13">
        <f>E14-D14</f>
        <v>-252.8</v>
      </c>
    </row>
    <row r="15" spans="1:7" s="6" customFormat="1" ht="12.75">
      <c r="A15" s="7" t="s">
        <v>22</v>
      </c>
      <c r="B15" s="5" t="s">
        <v>23</v>
      </c>
      <c r="C15" s="5"/>
      <c r="D15" s="31">
        <f>SUM(D16:D18)</f>
        <v>137.3</v>
      </c>
      <c r="E15" s="4">
        <f>SUM(E16:E18)</f>
        <v>4.5</v>
      </c>
      <c r="F15" s="26">
        <f t="shared" si="1"/>
        <v>3.2774945375091042</v>
      </c>
      <c r="G15" s="22">
        <f t="shared" si="0"/>
        <v>-132.8</v>
      </c>
    </row>
    <row r="16" spans="1:7" s="17" customFormat="1" ht="12.75">
      <c r="A16" s="14" t="s">
        <v>24</v>
      </c>
      <c r="B16" s="15" t="s">
        <v>23</v>
      </c>
      <c r="C16" s="15" t="s">
        <v>10</v>
      </c>
      <c r="D16" s="19">
        <v>0</v>
      </c>
      <c r="E16" s="13">
        <v>0</v>
      </c>
      <c r="F16" s="19"/>
      <c r="G16" s="13">
        <f t="shared" si="0"/>
        <v>0</v>
      </c>
    </row>
    <row r="17" spans="1:7" s="11" customFormat="1" ht="12.75">
      <c r="A17" s="8" t="s">
        <v>25</v>
      </c>
      <c r="B17" s="9" t="s">
        <v>23</v>
      </c>
      <c r="C17" s="9" t="s">
        <v>26</v>
      </c>
      <c r="D17" s="30">
        <v>0</v>
      </c>
      <c r="E17" s="10">
        <v>0</v>
      </c>
      <c r="F17" s="19">
        <v>0</v>
      </c>
      <c r="G17" s="13">
        <f t="shared" si="0"/>
        <v>0</v>
      </c>
    </row>
    <row r="18" spans="1:7" ht="12.75">
      <c r="A18" s="3" t="s">
        <v>36</v>
      </c>
      <c r="B18" s="2" t="s">
        <v>23</v>
      </c>
      <c r="C18" s="2" t="s">
        <v>12</v>
      </c>
      <c r="D18" s="30">
        <v>137.3</v>
      </c>
      <c r="E18" s="1">
        <v>4.5</v>
      </c>
      <c r="F18" s="19">
        <f>E18/D18*100</f>
        <v>3.2774945375091042</v>
      </c>
      <c r="G18" s="13">
        <f t="shared" si="0"/>
        <v>-132.8</v>
      </c>
    </row>
    <row r="19" spans="1:7" s="6" customFormat="1" ht="25.5">
      <c r="A19" s="7" t="s">
        <v>27</v>
      </c>
      <c r="B19" s="5" t="s">
        <v>28</v>
      </c>
      <c r="C19" s="5"/>
      <c r="D19" s="31">
        <f>SUM(D20)</f>
        <v>352</v>
      </c>
      <c r="E19" s="4">
        <f>SUM(E20)</f>
        <v>36.2</v>
      </c>
      <c r="F19" s="26">
        <f>E19/D19*100</f>
        <v>10.28409090909091</v>
      </c>
      <c r="G19" s="22">
        <f t="shared" si="0"/>
        <v>-315.8</v>
      </c>
    </row>
    <row r="20" spans="1:7" ht="12.75">
      <c r="A20" s="3" t="s">
        <v>29</v>
      </c>
      <c r="B20" s="2" t="s">
        <v>28</v>
      </c>
      <c r="C20" s="2" t="s">
        <v>10</v>
      </c>
      <c r="D20" s="30">
        <v>352</v>
      </c>
      <c r="E20" s="1">
        <v>36.2</v>
      </c>
      <c r="F20" s="19">
        <f>E20/D20*100</f>
        <v>10.28409090909091</v>
      </c>
      <c r="G20" s="13">
        <f t="shared" si="0"/>
        <v>-315.8</v>
      </c>
    </row>
    <row r="21" spans="1:7" ht="12.75">
      <c r="A21" s="21" t="s">
        <v>50</v>
      </c>
      <c r="B21" s="20" t="s">
        <v>52</v>
      </c>
      <c r="C21" s="20"/>
      <c r="D21" s="26">
        <f>D22</f>
        <v>18</v>
      </c>
      <c r="E21" s="22">
        <f>E22</f>
        <v>16.5</v>
      </c>
      <c r="F21" s="26">
        <f>F22</f>
        <v>0</v>
      </c>
      <c r="G21" s="22">
        <f>G22</f>
        <v>-1.5</v>
      </c>
    </row>
    <row r="22" spans="1:7" ht="12.75">
      <c r="A22" s="3" t="s">
        <v>51</v>
      </c>
      <c r="B22" s="2" t="s">
        <v>52</v>
      </c>
      <c r="C22" s="2" t="s">
        <v>10</v>
      </c>
      <c r="D22" s="30">
        <v>18</v>
      </c>
      <c r="E22" s="1">
        <v>16.5</v>
      </c>
      <c r="F22" s="19">
        <v>0</v>
      </c>
      <c r="G22" s="13">
        <f>E22-D22</f>
        <v>-1.5</v>
      </c>
    </row>
    <row r="23" spans="1:7" ht="12.75">
      <c r="A23" s="7" t="s">
        <v>48</v>
      </c>
      <c r="B23" s="20" t="s">
        <v>21</v>
      </c>
      <c r="C23" s="2"/>
      <c r="D23" s="30">
        <f>D24</f>
        <v>6.7</v>
      </c>
      <c r="E23" s="1">
        <f>E24</f>
        <v>0</v>
      </c>
      <c r="F23" s="19">
        <v>0</v>
      </c>
      <c r="G23" s="13">
        <f>E23-D23</f>
        <v>-6.7</v>
      </c>
    </row>
    <row r="24" spans="1:7" ht="12.75">
      <c r="A24" s="25" t="s">
        <v>49</v>
      </c>
      <c r="B24" s="2" t="s">
        <v>21</v>
      </c>
      <c r="C24" s="2" t="s">
        <v>10</v>
      </c>
      <c r="D24" s="30">
        <v>6.7</v>
      </c>
      <c r="E24" s="1">
        <v>0</v>
      </c>
      <c r="F24" s="19">
        <v>0</v>
      </c>
      <c r="G24" s="13">
        <f>E24-D24</f>
        <v>-6.7</v>
      </c>
    </row>
    <row r="25" spans="1:7" s="27" customFormat="1" ht="12.75">
      <c r="A25" s="21" t="s">
        <v>31</v>
      </c>
      <c r="B25" s="20" t="s">
        <v>53</v>
      </c>
      <c r="C25" s="20"/>
      <c r="D25" s="26">
        <f>D26</f>
        <v>3.7</v>
      </c>
      <c r="E25" s="26">
        <f>E26</f>
        <v>0</v>
      </c>
      <c r="F25" s="26">
        <f>F26</f>
        <v>0</v>
      </c>
      <c r="G25" s="22">
        <f>G26</f>
        <v>-3.7</v>
      </c>
    </row>
    <row r="26" spans="1:7" ht="12.75">
      <c r="A26" s="3" t="s">
        <v>54</v>
      </c>
      <c r="B26" s="2" t="s">
        <v>53</v>
      </c>
      <c r="C26" s="2" t="s">
        <v>12</v>
      </c>
      <c r="D26" s="30">
        <v>3.7</v>
      </c>
      <c r="E26" s="24">
        <v>0</v>
      </c>
      <c r="F26" s="19">
        <f>E26/D26*100</f>
        <v>0</v>
      </c>
      <c r="G26" s="13">
        <f>E26-D26</f>
        <v>-3.7</v>
      </c>
    </row>
    <row r="27" spans="1:7" s="6" customFormat="1" ht="12.75">
      <c r="A27" s="7" t="s">
        <v>32</v>
      </c>
      <c r="B27" s="5" t="s">
        <v>33</v>
      </c>
      <c r="C27" s="5" t="s">
        <v>33</v>
      </c>
      <c r="D27" s="28">
        <f>D5+D11+D13+D15+D19+D21+D23+D25</f>
        <v>3543.9</v>
      </c>
      <c r="E27" s="28">
        <f>E5+E11+E13+E15+E19+E21+E23+E25</f>
        <v>755.9000000000001</v>
      </c>
      <c r="F27" s="35">
        <f>E27/D27*100</f>
        <v>21.329608623268154</v>
      </c>
      <c r="G27" s="26">
        <f t="shared" si="0"/>
        <v>-2788</v>
      </c>
    </row>
  </sheetData>
  <sheetProtection/>
  <mergeCells count="2">
    <mergeCell ref="B1:D1"/>
    <mergeCell ref="A2:G2"/>
  </mergeCells>
  <printOptions/>
  <pageMargins left="0.5905511811023623" right="0" top="0.5905511811023623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2016-06-02T12:03:11Z</cp:lastPrinted>
  <dcterms:created xsi:type="dcterms:W3CDTF">2005-12-15T11:42:06Z</dcterms:created>
  <dcterms:modified xsi:type="dcterms:W3CDTF">2022-04-08T06:27:29Z</dcterms:modified>
  <cp:category/>
  <cp:version/>
  <cp:contentType/>
  <cp:contentStatus/>
</cp:coreProperties>
</file>