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Лист1" sheetId="1" r:id="rId1"/>
    <sheet name="Лист1 (2)" sheetId="2" r:id="rId2"/>
    <sheet name="2011 (2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<sst xmlns="http://schemas.openxmlformats.org/spreadsheetml/2006/main" count="326" uniqueCount="111">
  <si>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</si>
  <si>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</si>
  <si>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</si>
  <si>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</si>
  <si>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</si>
  <si>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</si>
  <si>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</si>
  <si>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</si>
  <si>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</si>
  <si>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</si>
  <si>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</si>
  <si>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</si>
  <si>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</si>
  <si>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</si>
  <si>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</si>
  <si>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</si>
  <si>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</si>
  <si>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</si>
  <si>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</si>
  <si>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</si>
  <si>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</si>
  <si>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</si>
  <si>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</si>
  <si>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</si>
  <si>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</si>
  <si>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</si>
  <si>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</si>
  <si>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</si>
  <si>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</si>
  <si>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</si>
  <si>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</si>
  <si>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</si>
  <si>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</si>
  <si>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</si>
  <si>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</si>
  <si>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</si>
  <si>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</si>
  <si>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</si>
  <si>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</si>
  <si>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</si>
  <si>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</si>
  <si>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</si>
  <si>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</si>
  <si>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</si>
  <si>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</si>
  <si>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</si>
  <si>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</si>
  <si>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</si>
  <si>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</si>
  <si>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</si>
  <si>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</si>
  <si>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</si>
  <si>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</si>
  <si>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</si>
  <si>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</si>
  <si>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</si>
  <si>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</si>
  <si>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</si>
  <si>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</si>
  <si>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</si>
  <si>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</si>
  <si>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</si>
  <si>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</si>
  <si>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Выполнение функций бюджетными учреждениями</t>
  </si>
  <si>
    <t>001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</si>
  <si>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</si>
  <si>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</si>
  <si>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</si>
  <si>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</si>
  <si>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</si>
  <si>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</si>
  <si>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</si>
  <si>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</si>
  <si>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</si>
  <si>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</si>
  <si>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</si>
  <si>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</si>
  <si>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</si>
  <si>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</si>
  <si>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</si>
  <si>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</si>
  <si>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</si>
  <si>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</si>
  <si>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</si>
  <si>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</si>
  <si>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</si>
  <si>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700</t>
  </si>
  <si>
    <t>013</t>
  </si>
  <si>
    <t>Проведение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</si>
  <si>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</si>
  <si>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</si>
  <si>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</si>
  <si>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>Программа наказов избирателей депутатам Залегощенского районного Совета народных депутатов, утвержденных для исполнения в 2011 году</t>
  </si>
  <si>
    <t>6610000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</si>
  <si>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</si>
  <si>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5220500</t>
  </si>
  <si>
    <t>План</t>
  </si>
  <si>
    <t>Факт</t>
  </si>
  <si>
    <t>% исп.</t>
  </si>
  <si>
    <t>Откл.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</si>
  <si>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2011 год" от 14 марта 2012 года № 33</t>
  </si>
  <si>
    <t>Исполнение расходной части бюджета Ломовского сельского поселения  по разделам и подразделам, целевым статьям и видам расходов   классификации расходов бюджета за 2011 год</t>
  </si>
  <si>
    <t>09</t>
  </si>
  <si>
    <t>Поддержка дорожного хозяйства</t>
  </si>
  <si>
    <t>Благоустройства</t>
  </si>
  <si>
    <t xml:space="preserve">к решению Ломовского сельского Совета народных депутатов " Об исполнении  </t>
  </si>
  <si>
    <t xml:space="preserve">бюджета Ломовского сельского поселения Залегощенского района Орловской </t>
  </si>
  <si>
    <t>Физическая культура и спорт</t>
  </si>
  <si>
    <t xml:space="preserve">Физическая культура    </t>
  </si>
  <si>
    <t>области за 2013 год " от 10 марта   2014 года № 84</t>
  </si>
  <si>
    <t xml:space="preserve"> Исполнение распределения расходов бюджета поселения на 2013 год по разделам и подразделам функциональной классификации расходов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</si>
</sst>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1:4" ht="12.75">
      <c r="A1" s="40" t="s">
        <v>5</v>
      </c>
      <c r="B1" s="40"/>
      <c r="C1" s="40"/>
      <c r="D1" s="40"/>
    </row>
    <row r="2" spans="1:4" ht="12.75">
      <c r="A2" s="40" t="s">
        <v>105</v>
      </c>
      <c r="B2" s="40"/>
      <c r="C2" s="40"/>
      <c r="D2" s="40"/>
    </row>
    <row r="3" spans="1:4" ht="12.75">
      <c r="A3" s="40" t="s">
        <v>106</v>
      </c>
      <c r="B3" s="40"/>
      <c r="C3" s="40"/>
      <c r="D3" s="40"/>
    </row>
    <row r="4" spans="1:4" ht="12.75">
      <c r="A4" s="40" t="s">
        <v>109</v>
      </c>
      <c r="B4" s="40"/>
      <c r="C4" s="40"/>
      <c r="D4" s="40"/>
    </row>
    <row r="5" spans="1:4" ht="38.25" customHeight="1">
      <c r="A5" s="35" t="s">
        <v>110</v>
      </c>
      <c r="B5" s="35"/>
      <c r="C5" s="35"/>
      <c r="D5" s="3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>
        <f>D9+D10+D11+D12+D13</f>
        <v>2051.5</v>
      </c>
    </row>
    <row r="9" spans="1:4" ht="24" customHeight="1">
      <c r="A9" s="3" t="s">
        <v>11</v>
      </c>
      <c r="B9" s="2" t="s">
        <v>10</v>
      </c>
      <c r="C9" s="2" t="s">
        <v>26</v>
      </c>
      <c r="D9" s="1">
        <v>484.6</v>
      </c>
    </row>
    <row r="10" spans="1:4" ht="25.5">
      <c r="A10" s="3" t="s">
        <v>13</v>
      </c>
      <c r="B10" s="2" t="s">
        <v>10</v>
      </c>
      <c r="C10" s="2" t="s">
        <v>14</v>
      </c>
      <c r="D10" s="1">
        <v>1528.7</v>
      </c>
    </row>
    <row r="11" spans="1:4" ht="12.75">
      <c r="A11" s="3" t="s">
        <v>88</v>
      </c>
      <c r="B11" s="2" t="s">
        <v>10</v>
      </c>
      <c r="C11" s="2" t="s">
        <v>89</v>
      </c>
      <c r="D11" s="1">
        <v>9.2</v>
      </c>
    </row>
    <row r="12" spans="1:4" ht="12.75">
      <c r="A12" s="3" t="s">
        <v>15</v>
      </c>
      <c r="B12" s="2" t="s">
        <v>10</v>
      </c>
      <c r="C12" s="2" t="s">
        <v>18</v>
      </c>
      <c r="D12" s="1"/>
    </row>
    <row r="13" spans="1:4" ht="12.75">
      <c r="A13" s="3" t="s">
        <v>16</v>
      </c>
      <c r="B13" s="2" t="s">
        <v>10</v>
      </c>
      <c r="C13" s="2" t="s">
        <v>17</v>
      </c>
      <c r="D13" s="1">
        <v>29</v>
      </c>
    </row>
    <row r="14" spans="1:4" ht="12.75">
      <c r="A14" s="30" t="s">
        <v>72</v>
      </c>
      <c r="B14" s="31" t="s">
        <v>26</v>
      </c>
      <c r="C14" s="31"/>
      <c r="D14" s="32">
        <f>D15</f>
        <v>83.5</v>
      </c>
    </row>
    <row r="15" spans="1:4" ht="12.75">
      <c r="A15" s="10" t="s">
        <v>77</v>
      </c>
      <c r="B15" s="2" t="s">
        <v>26</v>
      </c>
      <c r="C15" s="2" t="s">
        <v>12</v>
      </c>
      <c r="D15" s="1">
        <v>83.5</v>
      </c>
    </row>
    <row r="16" spans="1:4" s="6" customFormat="1" ht="12.75">
      <c r="A16" s="7" t="s">
        <v>19</v>
      </c>
      <c r="B16" s="5" t="s">
        <v>14</v>
      </c>
      <c r="C16" s="5"/>
      <c r="D16" s="4">
        <f>D17</f>
        <v>0</v>
      </c>
    </row>
    <row r="17" spans="1:4" s="11" customFormat="1" ht="12.75">
      <c r="A17" s="8" t="s">
        <v>103</v>
      </c>
      <c r="B17" s="9" t="s">
        <v>14</v>
      </c>
      <c r="C17" s="9" t="s">
        <v>102</v>
      </c>
      <c r="D17" s="10">
        <v>0</v>
      </c>
    </row>
    <row r="18" spans="1:4" s="6" customFormat="1" ht="12.75">
      <c r="A18" s="7" t="s">
        <v>22</v>
      </c>
      <c r="B18" s="5" t="s">
        <v>23</v>
      </c>
      <c r="C18" s="5"/>
      <c r="D18" s="4">
        <f>D19+D20+D21</f>
        <v>654.5</v>
      </c>
    </row>
    <row r="19" spans="1:4" s="6" customFormat="1" ht="12.75">
      <c r="A19" s="33" t="s">
        <v>24</v>
      </c>
      <c r="B19" s="34" t="s">
        <v>23</v>
      </c>
      <c r="C19" s="5"/>
      <c r="D19" s="4">
        <v>0</v>
      </c>
    </row>
    <row r="20" spans="1:4" ht="12.75">
      <c r="A20" s="3" t="s">
        <v>25</v>
      </c>
      <c r="B20" s="2" t="s">
        <v>23</v>
      </c>
      <c r="C20" s="2" t="s">
        <v>26</v>
      </c>
      <c r="D20" s="1">
        <v>355.4</v>
      </c>
    </row>
    <row r="21" spans="1:4" ht="12.75">
      <c r="A21" s="3" t="s">
        <v>104</v>
      </c>
      <c r="B21" s="2" t="s">
        <v>23</v>
      </c>
      <c r="C21" s="2" t="s">
        <v>12</v>
      </c>
      <c r="D21" s="1">
        <v>299.1</v>
      </c>
    </row>
    <row r="22" spans="1:4" s="6" customFormat="1" ht="12.75">
      <c r="A22" s="7" t="s">
        <v>27</v>
      </c>
      <c r="B22" s="5" t="s">
        <v>28</v>
      </c>
      <c r="C22" s="5"/>
      <c r="D22" s="4">
        <f>D23</f>
        <v>1338.6</v>
      </c>
    </row>
    <row r="23" spans="1:4" ht="12.75">
      <c r="A23" s="3" t="s">
        <v>29</v>
      </c>
      <c r="B23" s="2" t="s">
        <v>28</v>
      </c>
      <c r="C23" s="2" t="s">
        <v>10</v>
      </c>
      <c r="D23" s="1">
        <v>1338.6</v>
      </c>
    </row>
    <row r="24" spans="1:4" ht="12.75">
      <c r="A24" s="30" t="s">
        <v>107</v>
      </c>
      <c r="B24" s="2" t="s">
        <v>21</v>
      </c>
      <c r="C24" s="2"/>
      <c r="D24" s="1"/>
    </row>
    <row r="25" spans="1:4" ht="12.75">
      <c r="A25" s="3" t="s">
        <v>108</v>
      </c>
      <c r="B25" s="2" t="s">
        <v>21</v>
      </c>
      <c r="C25" s="2" t="s">
        <v>10</v>
      </c>
      <c r="D25" s="1">
        <v>0</v>
      </c>
    </row>
    <row r="26" spans="1:4" s="6" customFormat="1" ht="12.75">
      <c r="A26" s="7" t="s">
        <v>31</v>
      </c>
      <c r="B26" s="5" t="s">
        <v>47</v>
      </c>
      <c r="C26" s="5"/>
      <c r="D26" s="4">
        <f>D27</f>
        <v>0</v>
      </c>
    </row>
    <row r="27" spans="1:4" ht="12.75">
      <c r="A27" s="3" t="s">
        <v>85</v>
      </c>
      <c r="B27" s="2" t="s">
        <v>47</v>
      </c>
      <c r="C27" s="2" t="s">
        <v>12</v>
      </c>
      <c r="D27" s="1">
        <v>0</v>
      </c>
    </row>
    <row r="28" spans="1:4" s="6" customFormat="1" ht="12.75">
      <c r="A28" s="7" t="s">
        <v>32</v>
      </c>
      <c r="B28" s="5" t="s">
        <v>33</v>
      </c>
      <c r="C28" s="5" t="s">
        <v>33</v>
      </c>
      <c r="D28" s="4">
        <f>D8+D14+D16+D18+D22+D24+D26</f>
        <v>4128.1</v>
      </c>
    </row>
    <row r="29" spans="1:4" ht="12.75">
      <c r="A29" s="27"/>
      <c r="B29" s="28"/>
      <c r="C29" s="28"/>
      <c r="D29" s="29"/>
    </row>
    <row r="30" spans="1:4" ht="12.75">
      <c r="A30" s="27"/>
      <c r="B30" s="28"/>
      <c r="C30" s="28"/>
      <c r="D30" s="29"/>
    </row>
    <row r="31" spans="1:4" ht="12.75">
      <c r="A31" s="27"/>
      <c r="B31" s="28"/>
      <c r="C31" s="28"/>
      <c r="D31" s="29"/>
    </row>
    <row r="32" spans="1:4" ht="12.75">
      <c r="A32" s="27"/>
      <c r="B32" s="28"/>
      <c r="C32" s="28"/>
      <c r="D32" s="29"/>
    </row>
    <row r="33" spans="1:4" ht="12.75">
      <c r="A33" s="27"/>
      <c r="B33" s="28"/>
      <c r="C33" s="28"/>
      <c r="D33" s="29"/>
    </row>
    <row r="34" spans="1:4" ht="12.75">
      <c r="A34" s="27"/>
      <c r="B34" s="28"/>
      <c r="C34" s="28"/>
      <c r="D34" s="29"/>
    </row>
    <row r="35" spans="1:4" ht="12.75">
      <c r="A35" s="27"/>
      <c r="B35" s="28"/>
      <c r="C35" s="28"/>
      <c r="D35" s="29"/>
    </row>
    <row r="36" spans="1:4" ht="12.75">
      <c r="A36" s="27"/>
      <c r="B36" s="28"/>
      <c r="C36" s="28"/>
      <c r="D36" s="29"/>
    </row>
    <row r="37" spans="1:4" ht="12.75">
      <c r="A37" s="27"/>
      <c r="B37" s="28"/>
      <c r="C37" s="28"/>
      <c r="D37" s="29"/>
    </row>
    <row r="38" spans="1:4" ht="12.75">
      <c r="A38" s="27"/>
      <c r="B38" s="28"/>
      <c r="C38" s="28"/>
      <c r="D38" s="29"/>
    </row>
    <row r="39" spans="1:4" ht="12.75">
      <c r="A39" s="27"/>
      <c r="B39" s="28"/>
      <c r="C39" s="28"/>
      <c r="D39" s="29"/>
    </row>
    <row r="40" spans="1:4" ht="12.75">
      <c r="A40" s="27"/>
      <c r="B40" s="28"/>
      <c r="C40" s="28"/>
      <c r="D40" s="29"/>
    </row>
    <row r="41" spans="1:4" ht="12.75">
      <c r="A41" s="27"/>
      <c r="B41" s="28"/>
      <c r="C41" s="28"/>
      <c r="D41" s="29"/>
    </row>
    <row r="42" spans="1:4" ht="12.75">
      <c r="A42" s="27"/>
      <c r="B42" s="28"/>
      <c r="C42" s="28"/>
      <c r="D42" s="29"/>
    </row>
    <row r="43" spans="1:4" ht="12.75">
      <c r="A43" s="27"/>
      <c r="B43" s="28"/>
      <c r="C43" s="28"/>
      <c r="D43" s="29"/>
    </row>
    <row r="44" spans="1:4" ht="12.75">
      <c r="A44" s="27"/>
      <c r="B44" s="28"/>
      <c r="C44" s="28"/>
      <c r="D44" s="29"/>
    </row>
    <row r="45" spans="1:4" ht="12.75">
      <c r="A45" s="27"/>
      <c r="B45" s="28"/>
      <c r="C45" s="28"/>
      <c r="D45" s="29"/>
    </row>
    <row r="46" spans="1:4" ht="12.75">
      <c r="A46" s="27"/>
      <c r="B46" s="28"/>
      <c r="C46" s="28"/>
      <c r="D46" s="29"/>
    </row>
    <row r="47" spans="1:4" ht="12.75">
      <c r="A47" s="27"/>
      <c r="B47" s="28"/>
      <c r="C47" s="28"/>
      <c r="D47" s="29"/>
    </row>
    <row r="48" spans="1:4" ht="12.75">
      <c r="A48" s="27"/>
      <c r="B48" s="28"/>
      <c r="C48" s="28"/>
      <c r="D48" s="29"/>
    </row>
    <row r="49" spans="1:4" ht="12.75">
      <c r="A49" s="29"/>
      <c r="B49" s="28"/>
      <c r="C49" s="28"/>
      <c r="D49" s="29"/>
    </row>
    <row r="50" spans="1:4" ht="12.75">
      <c r="A50" s="29"/>
      <c r="B50" s="28"/>
      <c r="C50" s="28"/>
      <c r="D50" s="29"/>
    </row>
    <row r="51" spans="1:4" ht="12.75">
      <c r="A51" s="29"/>
      <c r="B51" s="28"/>
      <c r="C51" s="28"/>
      <c r="D51" s="29"/>
    </row>
    <row r="52" spans="1:4" ht="12.75">
      <c r="A52" s="29"/>
      <c r="B52" s="28"/>
      <c r="C52" s="28"/>
      <c r="D52" s="29"/>
    </row>
    <row r="53" spans="1:4" ht="12.75">
      <c r="A53" s="29"/>
      <c r="B53" s="28"/>
      <c r="C53" s="28"/>
      <c r="D53" s="29"/>
    </row>
    <row r="54" spans="1:4" ht="12.75">
      <c r="A54" s="29"/>
      <c r="B54" s="28"/>
      <c r="C54" s="28"/>
      <c r="D54" s="29"/>
    </row>
    <row r="55" spans="1:4" ht="12.75">
      <c r="A55" s="29"/>
      <c r="B55" s="28"/>
      <c r="C55" s="28"/>
      <c r="D55" s="29"/>
    </row>
    <row r="56" spans="1:4" ht="12.75">
      <c r="A56" s="29"/>
      <c r="B56" s="28"/>
      <c r="C56" s="28"/>
      <c r="D56" s="29"/>
    </row>
    <row r="57" spans="1:4" ht="12.75">
      <c r="A57" s="29"/>
      <c r="B57" s="28"/>
      <c r="C57" s="28"/>
      <c r="D57" s="29"/>
    </row>
    <row r="58" spans="1:4" ht="12.75">
      <c r="A58" s="29"/>
      <c r="B58" s="28"/>
      <c r="C58" s="28"/>
      <c r="D58" s="29"/>
    </row>
    <row r="59" spans="1:4" ht="12.75">
      <c r="A59" s="29"/>
      <c r="B59" s="28"/>
      <c r="C59" s="28"/>
      <c r="D59" s="29"/>
    </row>
    <row r="60" spans="1:4" ht="12.75">
      <c r="A60" s="29"/>
      <c r="B60" s="28"/>
      <c r="C60" s="28"/>
      <c r="D60" s="29"/>
    </row>
    <row r="61" spans="1:4" ht="12.75">
      <c r="A61" s="29"/>
      <c r="B61" s="29"/>
      <c r="C61" s="29"/>
      <c r="D61" s="29"/>
    </row>
    <row r="62" spans="1:4" ht="12.75">
      <c r="A62" s="29"/>
      <c r="B62" s="29"/>
      <c r="C62" s="29"/>
      <c r="D62" s="29"/>
    </row>
    <row r="63" spans="1:4" ht="12.75">
      <c r="A63" s="29"/>
      <c r="B63" s="29"/>
      <c r="C63" s="29"/>
      <c r="D63" s="29"/>
    </row>
    <row r="64" spans="1:4" ht="12.75">
      <c r="A64" s="29"/>
      <c r="B64" s="29"/>
      <c r="C64" s="29"/>
      <c r="D64" s="29"/>
    </row>
    <row r="65" spans="1:4" ht="12.75">
      <c r="A65" s="29"/>
      <c r="B65" s="29"/>
      <c r="C65" s="29"/>
      <c r="D65" s="29"/>
    </row>
    <row r="66" spans="1:4" ht="12.75">
      <c r="A66" s="29"/>
      <c r="B66" s="29"/>
      <c r="C66" s="29"/>
      <c r="D66" s="29"/>
    </row>
    <row r="67" spans="1:4" ht="12.75">
      <c r="A67" s="29"/>
      <c r="B67" s="29"/>
      <c r="C67" s="29"/>
      <c r="D67" s="29"/>
    </row>
    <row r="68" spans="1:4" ht="12.75">
      <c r="A68" s="29"/>
      <c r="B68" s="29"/>
      <c r="C68" s="29"/>
      <c r="D68" s="29"/>
    </row>
    <row r="69" spans="1:4" ht="12.75">
      <c r="A69" s="29"/>
      <c r="B69" s="29"/>
      <c r="C69" s="29"/>
      <c r="D69" s="29"/>
    </row>
    <row r="70" spans="1:4" ht="12.75">
      <c r="A70" s="29"/>
      <c r="B70" s="29"/>
      <c r="C70" s="29"/>
      <c r="D70" s="29"/>
    </row>
    <row r="71" spans="1:4" ht="12.75">
      <c r="A71" s="29"/>
      <c r="B71" s="29"/>
      <c r="C71" s="29"/>
      <c r="D71" s="29"/>
    </row>
    <row r="72" spans="1:4" ht="12.75">
      <c r="A72" s="29"/>
      <c r="B72" s="29"/>
      <c r="C72" s="29"/>
      <c r="D72" s="29"/>
    </row>
    <row r="73" spans="1:4" ht="12.75">
      <c r="A73" s="29"/>
      <c r="B73" s="29"/>
      <c r="C73" s="29"/>
      <c r="D73" s="29"/>
    </row>
    <row r="74" spans="1:4" ht="12.75">
      <c r="A74" s="29"/>
      <c r="B74" s="29"/>
      <c r="C74" s="29"/>
      <c r="D74" s="29"/>
    </row>
    <row r="75" spans="1:4" ht="12.75">
      <c r="A75" s="29"/>
      <c r="B75" s="29"/>
      <c r="C75" s="29"/>
      <c r="D75" s="29"/>
    </row>
    <row r="76" spans="1:4" ht="12.75">
      <c r="A76" s="29"/>
      <c r="B76" s="29"/>
      <c r="C76" s="29"/>
      <c r="D76" s="29"/>
    </row>
    <row r="77" spans="1:4" ht="12.75">
      <c r="A77" s="29"/>
      <c r="B77" s="29"/>
      <c r="C77" s="29"/>
      <c r="D77" s="29"/>
    </row>
    <row r="78" spans="1:4" ht="12.75">
      <c r="A78" s="29"/>
      <c r="B78" s="29"/>
      <c r="C78" s="29"/>
      <c r="D78" s="29"/>
    </row>
    <row r="79" spans="1:4" ht="12.75">
      <c r="A79" s="29"/>
      <c r="B79" s="29"/>
      <c r="C79" s="29"/>
      <c r="D79" s="29"/>
    </row>
    <row r="80" spans="1:4" ht="12.75">
      <c r="A80" s="29"/>
      <c r="B80" s="29"/>
      <c r="C80" s="29"/>
      <c r="D80" s="29"/>
    </row>
    <row r="81" spans="1:4" ht="12.75">
      <c r="A81" s="29"/>
      <c r="B81" s="29"/>
      <c r="C81" s="29"/>
      <c r="D81" s="29"/>
    </row>
    <row r="82" spans="1:4" ht="12.75">
      <c r="A82" s="29"/>
      <c r="B82" s="29"/>
      <c r="C82" s="29"/>
      <c r="D82" s="29"/>
    </row>
    <row r="83" spans="1:4" ht="12.75">
      <c r="A83" s="29"/>
      <c r="B83" s="29"/>
      <c r="C83" s="29"/>
      <c r="D83" s="29"/>
    </row>
    <row r="84" spans="1:4" ht="12.75">
      <c r="A84" s="29"/>
      <c r="B84" s="29"/>
      <c r="C84" s="29"/>
      <c r="D84" s="29"/>
    </row>
    <row r="85" spans="1:4" ht="12.75">
      <c r="A85" s="29"/>
      <c r="B85" s="29"/>
      <c r="C85" s="29"/>
      <c r="D85" s="29"/>
    </row>
    <row r="86" spans="1:4" ht="12.75">
      <c r="A86" s="29"/>
      <c r="B86" s="29"/>
      <c r="C86" s="29"/>
      <c r="D86" s="29"/>
    </row>
    <row r="87" spans="1:4" ht="12.75">
      <c r="A87" s="29"/>
      <c r="B87" s="29"/>
      <c r="C87" s="29"/>
      <c r="D87" s="29"/>
    </row>
    <row r="88" spans="1:4" ht="12.75">
      <c r="A88" s="29"/>
      <c r="B88" s="29"/>
      <c r="C88" s="29"/>
      <c r="D88" s="29"/>
    </row>
    <row r="89" spans="1:4" ht="12.75">
      <c r="A89" s="29"/>
      <c r="B89" s="29"/>
      <c r="C89" s="29"/>
      <c r="D89" s="29"/>
    </row>
    <row r="90" spans="1:4" ht="12.75">
      <c r="A90" s="29"/>
      <c r="B90" s="29"/>
      <c r="C90" s="29"/>
      <c r="D90" s="29"/>
    </row>
    <row r="91" spans="1:4" ht="12.75">
      <c r="A91" s="29"/>
      <c r="B91" s="29"/>
      <c r="C91" s="29"/>
      <c r="D91" s="29"/>
    </row>
    <row r="92" spans="1:4" ht="12.75">
      <c r="A92" s="29"/>
      <c r="B92" s="29"/>
      <c r="C92" s="29"/>
      <c r="D92" s="29"/>
    </row>
    <row r="93" spans="1:4" ht="12.75">
      <c r="A93" s="29"/>
      <c r="B93" s="29"/>
      <c r="C93" s="29"/>
      <c r="D93" s="29"/>
    </row>
    <row r="94" spans="1:4" ht="12.75">
      <c r="A94" s="29"/>
      <c r="B94" s="29"/>
      <c r="C94" s="29"/>
      <c r="D94" s="29"/>
    </row>
    <row r="95" spans="1:4" ht="12.75">
      <c r="A95" s="29"/>
      <c r="B95" s="29"/>
      <c r="C95" s="29"/>
      <c r="D95" s="29"/>
    </row>
    <row r="96" spans="1:4" ht="12.75">
      <c r="A96" s="29"/>
      <c r="B96" s="29"/>
      <c r="C96" s="29"/>
      <c r="D96" s="29"/>
    </row>
    <row r="97" spans="1:4" ht="12.75">
      <c r="A97" s="29"/>
      <c r="B97" s="29"/>
      <c r="C97" s="29"/>
      <c r="D97" s="29"/>
    </row>
    <row r="98" spans="1:4" ht="12.75">
      <c r="A98" s="29"/>
      <c r="B98" s="29"/>
      <c r="C98" s="29"/>
      <c r="D98" s="29"/>
    </row>
    <row r="99" spans="1:4" ht="12.75">
      <c r="A99" s="29"/>
      <c r="B99" s="29"/>
      <c r="C99" s="29"/>
      <c r="D99" s="29"/>
    </row>
    <row r="100" spans="1:4" ht="12.75">
      <c r="A100" s="29"/>
      <c r="B100" s="29"/>
      <c r="C100" s="29"/>
      <c r="D100" s="29"/>
    </row>
    <row r="101" spans="1:4" ht="12.75">
      <c r="A101" s="29"/>
      <c r="B101" s="29"/>
      <c r="C101" s="29"/>
      <c r="D101" s="29"/>
    </row>
    <row r="102" spans="1:4" ht="12.75">
      <c r="A102" s="29"/>
      <c r="B102" s="29"/>
      <c r="C102" s="29"/>
      <c r="D102" s="29"/>
    </row>
    <row r="103" spans="1:4" ht="12.75">
      <c r="A103" s="29"/>
      <c r="B103" s="29"/>
      <c r="C103" s="29"/>
      <c r="D103" s="29"/>
    </row>
    <row r="104" spans="1:4" ht="12.75">
      <c r="A104" s="29"/>
      <c r="B104" s="29"/>
      <c r="C104" s="29"/>
      <c r="D104" s="29"/>
    </row>
    <row r="105" spans="1:4" ht="12.75">
      <c r="A105" s="29"/>
      <c r="B105" s="29"/>
      <c r="C105" s="29"/>
      <c r="D105" s="29"/>
    </row>
    <row r="106" spans="1:4" ht="12.75">
      <c r="A106" s="29"/>
      <c r="B106" s="29"/>
      <c r="C106" s="29"/>
      <c r="D106" s="29"/>
    </row>
    <row r="107" spans="1:4" ht="12.75">
      <c r="A107" s="29"/>
      <c r="B107" s="29"/>
      <c r="C107" s="29"/>
      <c r="D107" s="29"/>
    </row>
    <row r="108" spans="1:4" ht="12.75">
      <c r="A108" s="29"/>
      <c r="B108" s="29"/>
      <c r="C108" s="29"/>
      <c r="D108" s="29"/>
    </row>
    <row r="109" spans="1:4" ht="12.75">
      <c r="A109" s="29"/>
      <c r="B109" s="29"/>
      <c r="C109" s="29"/>
      <c r="D109" s="29"/>
    </row>
    <row r="110" spans="1:4" ht="12.75">
      <c r="A110" s="29"/>
      <c r="B110" s="29"/>
      <c r="C110" s="29"/>
      <c r="D110" s="29"/>
    </row>
    <row r="111" spans="1:4" ht="12.75">
      <c r="A111" s="29"/>
      <c r="B111" s="29"/>
      <c r="C111" s="29"/>
      <c r="D111" s="29"/>
    </row>
    <row r="112" spans="1:4" ht="12.75">
      <c r="A112" s="29"/>
      <c r="B112" s="29"/>
      <c r="C112" s="29"/>
      <c r="D112" s="29"/>
    </row>
    <row r="113" spans="1:4" ht="12.75">
      <c r="A113" s="29"/>
      <c r="B113" s="29"/>
      <c r="C113" s="29"/>
      <c r="D113" s="29"/>
    </row>
    <row r="114" spans="1:4" ht="12.75">
      <c r="A114" s="29"/>
      <c r="B114" s="29"/>
      <c r="C114" s="29"/>
      <c r="D114" s="29"/>
    </row>
    <row r="115" spans="1:4" ht="12.75">
      <c r="A115" s="29"/>
      <c r="B115" s="29"/>
      <c r="C115" s="29"/>
      <c r="D115" s="29"/>
    </row>
    <row r="116" spans="1:4" ht="12.75">
      <c r="A116" s="29"/>
      <c r="B116" s="29"/>
      <c r="C116" s="29"/>
      <c r="D116" s="29"/>
    </row>
    <row r="117" spans="1:4" ht="12.75">
      <c r="A117" s="29"/>
      <c r="B117" s="29"/>
      <c r="C117" s="29"/>
      <c r="D117" s="29"/>
    </row>
    <row r="118" spans="1:4" ht="12.75">
      <c r="A118" s="29"/>
      <c r="B118" s="29"/>
      <c r="C118" s="29"/>
      <c r="D118" s="29"/>
    </row>
    <row r="119" spans="1:4" ht="12.75">
      <c r="A119" s="29"/>
      <c r="B119" s="29"/>
      <c r="C119" s="29"/>
      <c r="D119" s="29"/>
    </row>
  </sheetData>
  <sheetProtection/>
  <mergeCells count="5">
    <mergeCell ref="A5:D5"/>
    <mergeCell ref="A1:D1"/>
    <mergeCell ref="A2:D2"/>
    <mergeCell ref="A3:D3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6" t="s">
        <v>5</v>
      </c>
      <c r="C1" s="36"/>
      <c r="D1" s="36"/>
    </row>
    <row r="2" spans="2:4" ht="12.75">
      <c r="B2" s="36" t="s">
        <v>6</v>
      </c>
      <c r="C2" s="36"/>
      <c r="D2" s="36"/>
    </row>
    <row r="3" spans="2:4" ht="12.75">
      <c r="B3" s="36" t="s">
        <v>7</v>
      </c>
      <c r="C3" s="36"/>
      <c r="D3" s="36"/>
    </row>
    <row r="4" spans="2:4" ht="12.75">
      <c r="B4" s="36" t="s">
        <v>8</v>
      </c>
      <c r="C4" s="36"/>
      <c r="D4" s="36"/>
    </row>
    <row r="5" spans="1:4" ht="38.25" customHeight="1">
      <c r="A5" s="35" t="s">
        <v>4</v>
      </c>
      <c r="B5" s="35"/>
      <c r="C5" s="35"/>
      <c r="D5" s="3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51.25390625" style="0" customWidth="1"/>
    <col min="2" max="2" width="3.625" style="0" customWidth="1"/>
    <col min="3" max="3" width="3.00390625" style="0" customWidth="1"/>
    <col min="4" max="4" width="5.875" style="0" customWidth="1"/>
    <col min="5" max="5" width="3.625" style="0" customWidth="1"/>
    <col min="6" max="6" width="6.625" style="0" customWidth="1"/>
    <col min="7" max="7" width="7.625" style="22" customWidth="1"/>
    <col min="8" max="8" width="5.75390625" style="22" customWidth="1"/>
    <col min="9" max="9" width="7.25390625" style="0" customWidth="1"/>
  </cols>
  <sheetData>
    <row r="1" spans="4:6" ht="12.75">
      <c r="D1" s="37" t="s">
        <v>5</v>
      </c>
      <c r="E1" s="37"/>
      <c r="F1" s="37"/>
    </row>
    <row r="2" spans="2:9" ht="40.5" customHeight="1">
      <c r="B2" s="38" t="s">
        <v>100</v>
      </c>
      <c r="C2" s="38"/>
      <c r="D2" s="38"/>
      <c r="E2" s="38"/>
      <c r="F2" s="38"/>
      <c r="G2" s="38"/>
      <c r="H2" s="38"/>
      <c r="I2" s="38"/>
    </row>
    <row r="3" spans="1:9" ht="27" customHeight="1">
      <c r="A3" s="39" t="s">
        <v>101</v>
      </c>
      <c r="B3" s="39"/>
      <c r="C3" s="39"/>
      <c r="D3" s="39"/>
      <c r="E3" s="39"/>
      <c r="F3" s="39"/>
      <c r="G3" s="39"/>
      <c r="H3" s="39"/>
      <c r="I3" s="39"/>
    </row>
    <row r="4" spans="1:6" ht="6.75" customHeight="1">
      <c r="A4" s="12"/>
      <c r="B4" s="12"/>
      <c r="C4" s="12"/>
      <c r="D4" s="12"/>
      <c r="E4" s="12"/>
      <c r="F4" s="12"/>
    </row>
    <row r="5" spans="1:9" ht="17.25" customHeight="1">
      <c r="A5" s="13" t="s">
        <v>0</v>
      </c>
      <c r="B5" s="13" t="s">
        <v>38</v>
      </c>
      <c r="C5" s="13" t="s">
        <v>35</v>
      </c>
      <c r="D5" s="13" t="s">
        <v>36</v>
      </c>
      <c r="E5" s="13" t="s">
        <v>37</v>
      </c>
      <c r="F5" s="21" t="s">
        <v>96</v>
      </c>
      <c r="G5" s="20" t="s">
        <v>97</v>
      </c>
      <c r="H5" s="20" t="s">
        <v>98</v>
      </c>
      <c r="I5" s="25" t="s">
        <v>99</v>
      </c>
    </row>
    <row r="6" spans="1:9" s="6" customFormat="1" ht="12.75">
      <c r="A6" s="14" t="s">
        <v>9</v>
      </c>
      <c r="B6" s="15" t="s">
        <v>10</v>
      </c>
      <c r="C6" s="15"/>
      <c r="D6" s="15"/>
      <c r="E6" s="15"/>
      <c r="F6" s="14">
        <f>F11+F18+F22+F7+F15</f>
        <v>2019.6</v>
      </c>
      <c r="G6" s="14">
        <f>G11+G18+G22+G7+G15</f>
        <v>1986.5</v>
      </c>
      <c r="H6" s="26">
        <f>G6/F6*100</f>
        <v>98.36106159635571</v>
      </c>
      <c r="I6" s="24">
        <f>G6-F6</f>
        <v>-33.09999999999991</v>
      </c>
    </row>
    <row r="7" spans="1:9" s="6" customFormat="1" ht="19.5">
      <c r="A7" s="16" t="s">
        <v>82</v>
      </c>
      <c r="B7" s="17" t="s">
        <v>10</v>
      </c>
      <c r="C7" s="17" t="s">
        <v>26</v>
      </c>
      <c r="D7" s="17"/>
      <c r="E7" s="17"/>
      <c r="F7" s="14">
        <f aca="true" t="shared" si="0" ref="F7:G9">F8</f>
        <v>356.3</v>
      </c>
      <c r="G7" s="14">
        <f t="shared" si="0"/>
        <v>355.4</v>
      </c>
      <c r="H7" s="26">
        <f aca="true" t="shared" si="1" ref="H7:H58">G7/F7*100</f>
        <v>99.7474038731406</v>
      </c>
      <c r="I7" s="24">
        <f aca="true" t="shared" si="2" ref="I7:I58">G7-F7</f>
        <v>-0.9000000000000341</v>
      </c>
    </row>
    <row r="8" spans="1:9" s="6" customFormat="1" ht="29.25">
      <c r="A8" s="16" t="s">
        <v>50</v>
      </c>
      <c r="B8" s="17" t="s">
        <v>10</v>
      </c>
      <c r="C8" s="17" t="s">
        <v>26</v>
      </c>
      <c r="D8" s="17" t="s">
        <v>49</v>
      </c>
      <c r="E8" s="17"/>
      <c r="F8" s="14">
        <f t="shared" si="0"/>
        <v>356.3</v>
      </c>
      <c r="G8" s="14">
        <f t="shared" si="0"/>
        <v>355.4</v>
      </c>
      <c r="H8" s="26">
        <f t="shared" si="1"/>
        <v>99.7474038731406</v>
      </c>
      <c r="I8" s="24">
        <f t="shared" si="2"/>
        <v>-0.9000000000000341</v>
      </c>
    </row>
    <row r="9" spans="1:9" s="6" customFormat="1" ht="12.75">
      <c r="A9" s="16" t="s">
        <v>83</v>
      </c>
      <c r="B9" s="17" t="s">
        <v>10</v>
      </c>
      <c r="C9" s="17" t="s">
        <v>26</v>
      </c>
      <c r="D9" s="17" t="s">
        <v>84</v>
      </c>
      <c r="E9" s="17"/>
      <c r="F9" s="14">
        <f t="shared" si="0"/>
        <v>356.3</v>
      </c>
      <c r="G9" s="14">
        <f t="shared" si="0"/>
        <v>355.4</v>
      </c>
      <c r="H9" s="26">
        <f t="shared" si="1"/>
        <v>99.7474038731406</v>
      </c>
      <c r="I9" s="24">
        <f t="shared" si="2"/>
        <v>-0.9000000000000341</v>
      </c>
    </row>
    <row r="10" spans="1:9" s="6" customFormat="1" ht="12.75">
      <c r="A10" s="16" t="s">
        <v>48</v>
      </c>
      <c r="B10" s="17" t="s">
        <v>10</v>
      </c>
      <c r="C10" s="17" t="s">
        <v>26</v>
      </c>
      <c r="D10" s="17" t="s">
        <v>84</v>
      </c>
      <c r="E10" s="17" t="s">
        <v>86</v>
      </c>
      <c r="F10" s="14">
        <v>356.3</v>
      </c>
      <c r="G10" s="23">
        <v>355.4</v>
      </c>
      <c r="H10" s="26">
        <f t="shared" si="1"/>
        <v>99.7474038731406</v>
      </c>
      <c r="I10" s="24">
        <f t="shared" si="2"/>
        <v>-0.9000000000000341</v>
      </c>
    </row>
    <row r="11" spans="1:9" ht="21" customHeight="1">
      <c r="A11" s="16" t="s">
        <v>52</v>
      </c>
      <c r="B11" s="17" t="s">
        <v>10</v>
      </c>
      <c r="C11" s="17" t="s">
        <v>14</v>
      </c>
      <c r="D11" s="17"/>
      <c r="E11" s="17"/>
      <c r="F11" s="18">
        <f aca="true" t="shared" si="3" ref="F11:G13">F12</f>
        <v>1649.3</v>
      </c>
      <c r="G11" s="18">
        <f t="shared" si="3"/>
        <v>1622.1</v>
      </c>
      <c r="H11" s="26">
        <f t="shared" si="1"/>
        <v>98.35081549748378</v>
      </c>
      <c r="I11" s="24">
        <f t="shared" si="2"/>
        <v>-27.200000000000045</v>
      </c>
    </row>
    <row r="12" spans="1:9" ht="30" customHeight="1">
      <c r="A12" s="16" t="s">
        <v>50</v>
      </c>
      <c r="B12" s="17" t="s">
        <v>10</v>
      </c>
      <c r="C12" s="17" t="s">
        <v>14</v>
      </c>
      <c r="D12" s="17" t="s">
        <v>49</v>
      </c>
      <c r="E12" s="17"/>
      <c r="F12" s="18">
        <f t="shared" si="3"/>
        <v>1649.3</v>
      </c>
      <c r="G12" s="18">
        <f t="shared" si="3"/>
        <v>1622.1</v>
      </c>
      <c r="H12" s="26">
        <f t="shared" si="1"/>
        <v>98.35081549748378</v>
      </c>
      <c r="I12" s="24">
        <f t="shared" si="2"/>
        <v>-27.200000000000045</v>
      </c>
    </row>
    <row r="13" spans="1:9" ht="12.75">
      <c r="A13" s="18" t="s">
        <v>34</v>
      </c>
      <c r="B13" s="17" t="s">
        <v>10</v>
      </c>
      <c r="C13" s="17" t="s">
        <v>14</v>
      </c>
      <c r="D13" s="17" t="s">
        <v>51</v>
      </c>
      <c r="E13" s="17"/>
      <c r="F13" s="18">
        <f t="shared" si="3"/>
        <v>1649.3</v>
      </c>
      <c r="G13" s="18">
        <f t="shared" si="3"/>
        <v>1622.1</v>
      </c>
      <c r="H13" s="26">
        <f t="shared" si="1"/>
        <v>98.35081549748378</v>
      </c>
      <c r="I13" s="24">
        <f t="shared" si="2"/>
        <v>-27.200000000000045</v>
      </c>
    </row>
    <row r="14" spans="1:9" ht="12" customHeight="1">
      <c r="A14" s="18" t="s">
        <v>48</v>
      </c>
      <c r="B14" s="17" t="s">
        <v>10</v>
      </c>
      <c r="C14" s="17" t="s">
        <v>14</v>
      </c>
      <c r="D14" s="17" t="s">
        <v>51</v>
      </c>
      <c r="E14" s="17" t="s">
        <v>86</v>
      </c>
      <c r="F14" s="18">
        <v>1649.3</v>
      </c>
      <c r="G14" s="24">
        <v>1622.1</v>
      </c>
      <c r="H14" s="26">
        <f t="shared" si="1"/>
        <v>98.35081549748378</v>
      </c>
      <c r="I14" s="24">
        <f t="shared" si="2"/>
        <v>-27.200000000000045</v>
      </c>
    </row>
    <row r="15" spans="1:9" ht="12" customHeight="1">
      <c r="A15" s="18" t="s">
        <v>88</v>
      </c>
      <c r="B15" s="17" t="s">
        <v>10</v>
      </c>
      <c r="C15" s="17" t="s">
        <v>89</v>
      </c>
      <c r="D15" s="17"/>
      <c r="E15" s="17"/>
      <c r="F15" s="18">
        <f>F16</f>
        <v>4</v>
      </c>
      <c r="G15" s="18">
        <f>G16</f>
        <v>4</v>
      </c>
      <c r="H15" s="26">
        <f t="shared" si="1"/>
        <v>100</v>
      </c>
      <c r="I15" s="24">
        <f t="shared" si="2"/>
        <v>0</v>
      </c>
    </row>
    <row r="16" spans="1:9" ht="12" customHeight="1">
      <c r="A16" s="18" t="s">
        <v>90</v>
      </c>
      <c r="B16" s="17" t="s">
        <v>10</v>
      </c>
      <c r="C16" s="17" t="s">
        <v>89</v>
      </c>
      <c r="D16" s="17" t="s">
        <v>91</v>
      </c>
      <c r="E16" s="17"/>
      <c r="F16" s="18">
        <f>F17</f>
        <v>4</v>
      </c>
      <c r="G16" s="18">
        <f>G17</f>
        <v>4</v>
      </c>
      <c r="H16" s="26">
        <f t="shared" si="1"/>
        <v>100</v>
      </c>
      <c r="I16" s="24">
        <f t="shared" si="2"/>
        <v>0</v>
      </c>
    </row>
    <row r="17" spans="1:9" ht="12" customHeight="1">
      <c r="A17" s="18" t="s">
        <v>48</v>
      </c>
      <c r="B17" s="17" t="s">
        <v>10</v>
      </c>
      <c r="C17" s="17" t="s">
        <v>89</v>
      </c>
      <c r="D17" s="17" t="s">
        <v>91</v>
      </c>
      <c r="E17" s="17" t="s">
        <v>86</v>
      </c>
      <c r="F17" s="18">
        <v>4</v>
      </c>
      <c r="G17" s="24">
        <v>4</v>
      </c>
      <c r="H17" s="26">
        <f t="shared" si="1"/>
        <v>100</v>
      </c>
      <c r="I17" s="24">
        <f t="shared" si="2"/>
        <v>0</v>
      </c>
    </row>
    <row r="18" spans="1:9" ht="11.25" customHeight="1">
      <c r="A18" s="16" t="s">
        <v>15</v>
      </c>
      <c r="B18" s="17" t="s">
        <v>10</v>
      </c>
      <c r="C18" s="17" t="s">
        <v>21</v>
      </c>
      <c r="D18" s="17"/>
      <c r="E18" s="17"/>
      <c r="F18" s="18">
        <f aca="true" t="shared" si="4" ref="F18:G20">F19</f>
        <v>5</v>
      </c>
      <c r="G18" s="18">
        <f t="shared" si="4"/>
        <v>0</v>
      </c>
      <c r="H18" s="26">
        <f t="shared" si="1"/>
        <v>0</v>
      </c>
      <c r="I18" s="24">
        <f t="shared" si="2"/>
        <v>-5</v>
      </c>
    </row>
    <row r="19" spans="1:9" ht="12" customHeight="1">
      <c r="A19" s="16" t="s">
        <v>15</v>
      </c>
      <c r="B19" s="17" t="s">
        <v>10</v>
      </c>
      <c r="C19" s="17" t="s">
        <v>21</v>
      </c>
      <c r="D19" s="17" t="s">
        <v>39</v>
      </c>
      <c r="E19" s="17"/>
      <c r="F19" s="18">
        <f t="shared" si="4"/>
        <v>5</v>
      </c>
      <c r="G19" s="18">
        <f t="shared" si="4"/>
        <v>0</v>
      </c>
      <c r="H19" s="26">
        <f t="shared" si="1"/>
        <v>0</v>
      </c>
      <c r="I19" s="24">
        <f t="shared" si="2"/>
        <v>-5</v>
      </c>
    </row>
    <row r="20" spans="1:9" ht="12.75">
      <c r="A20" s="16" t="s">
        <v>53</v>
      </c>
      <c r="B20" s="17" t="s">
        <v>10</v>
      </c>
      <c r="C20" s="17" t="s">
        <v>21</v>
      </c>
      <c r="D20" s="17" t="s">
        <v>54</v>
      </c>
      <c r="E20" s="17"/>
      <c r="F20" s="18">
        <f t="shared" si="4"/>
        <v>5</v>
      </c>
      <c r="G20" s="18">
        <f t="shared" si="4"/>
        <v>0</v>
      </c>
      <c r="H20" s="26">
        <f t="shared" si="1"/>
        <v>0</v>
      </c>
      <c r="I20" s="24">
        <f t="shared" si="2"/>
        <v>-5</v>
      </c>
    </row>
    <row r="21" spans="1:9" ht="12.75">
      <c r="A21" s="16" t="s">
        <v>55</v>
      </c>
      <c r="B21" s="17" t="s">
        <v>10</v>
      </c>
      <c r="C21" s="17" t="s">
        <v>21</v>
      </c>
      <c r="D21" s="17" t="s">
        <v>56</v>
      </c>
      <c r="E21" s="17" t="s">
        <v>87</v>
      </c>
      <c r="F21" s="18">
        <v>5</v>
      </c>
      <c r="G21" s="24"/>
      <c r="H21" s="26">
        <f t="shared" si="1"/>
        <v>0</v>
      </c>
      <c r="I21" s="24">
        <f t="shared" si="2"/>
        <v>-5</v>
      </c>
    </row>
    <row r="22" spans="1:9" ht="12.75">
      <c r="A22" s="16" t="s">
        <v>16</v>
      </c>
      <c r="B22" s="17" t="s">
        <v>10</v>
      </c>
      <c r="C22" s="17" t="s">
        <v>18</v>
      </c>
      <c r="D22" s="17"/>
      <c r="E22" s="17"/>
      <c r="F22" s="18">
        <f>+F23</f>
        <v>5</v>
      </c>
      <c r="G22" s="18">
        <f>+G23</f>
        <v>5</v>
      </c>
      <c r="H22" s="26">
        <f t="shared" si="1"/>
        <v>100</v>
      </c>
      <c r="I22" s="24">
        <f t="shared" si="2"/>
        <v>0</v>
      </c>
    </row>
    <row r="23" spans="1:9" ht="19.5">
      <c r="A23" s="16" t="s">
        <v>40</v>
      </c>
      <c r="B23" s="17" t="s">
        <v>10</v>
      </c>
      <c r="C23" s="17" t="s">
        <v>18</v>
      </c>
      <c r="D23" s="17" t="s">
        <v>41</v>
      </c>
      <c r="E23" s="17"/>
      <c r="F23" s="18">
        <f>F24</f>
        <v>5</v>
      </c>
      <c r="G23" s="18">
        <f>G24</f>
        <v>5</v>
      </c>
      <c r="H23" s="26">
        <f t="shared" si="1"/>
        <v>100</v>
      </c>
      <c r="I23" s="24">
        <f t="shared" si="2"/>
        <v>0</v>
      </c>
    </row>
    <row r="24" spans="1:9" ht="12.75">
      <c r="A24" s="16" t="s">
        <v>57</v>
      </c>
      <c r="B24" s="17" t="s">
        <v>10</v>
      </c>
      <c r="C24" s="17" t="s">
        <v>18</v>
      </c>
      <c r="D24" s="17" t="s">
        <v>58</v>
      </c>
      <c r="E24" s="17"/>
      <c r="F24" s="18">
        <f>F25</f>
        <v>5</v>
      </c>
      <c r="G24" s="18">
        <f>G25</f>
        <v>5</v>
      </c>
      <c r="H24" s="26">
        <f t="shared" si="1"/>
        <v>100</v>
      </c>
      <c r="I24" s="24">
        <f t="shared" si="2"/>
        <v>0</v>
      </c>
    </row>
    <row r="25" spans="1:9" ht="12.75">
      <c r="A25" s="18" t="s">
        <v>48</v>
      </c>
      <c r="B25" s="17" t="s">
        <v>10</v>
      </c>
      <c r="C25" s="17" t="s">
        <v>18</v>
      </c>
      <c r="D25" s="17" t="s">
        <v>58</v>
      </c>
      <c r="E25" s="17" t="s">
        <v>86</v>
      </c>
      <c r="F25" s="18">
        <v>5</v>
      </c>
      <c r="G25" s="24">
        <v>5</v>
      </c>
      <c r="H25" s="26">
        <f t="shared" si="1"/>
        <v>100</v>
      </c>
      <c r="I25" s="24">
        <f t="shared" si="2"/>
        <v>0</v>
      </c>
    </row>
    <row r="26" spans="1:9" ht="12.75">
      <c r="A26" s="18" t="s">
        <v>72</v>
      </c>
      <c r="B26" s="17" t="s">
        <v>26</v>
      </c>
      <c r="C26" s="17"/>
      <c r="D26" s="17"/>
      <c r="E26" s="17"/>
      <c r="F26" s="18">
        <f aca="true" t="shared" si="5" ref="F26:G29">F27</f>
        <v>72</v>
      </c>
      <c r="G26" s="18">
        <f t="shared" si="5"/>
        <v>72</v>
      </c>
      <c r="H26" s="26">
        <f t="shared" si="1"/>
        <v>100</v>
      </c>
      <c r="I26" s="24">
        <f t="shared" si="2"/>
        <v>0</v>
      </c>
    </row>
    <row r="27" spans="1:9" ht="12.75">
      <c r="A27" s="18" t="s">
        <v>77</v>
      </c>
      <c r="B27" s="17" t="s">
        <v>26</v>
      </c>
      <c r="C27" s="17" t="s">
        <v>12</v>
      </c>
      <c r="D27" s="17"/>
      <c r="E27" s="17"/>
      <c r="F27" s="18">
        <f t="shared" si="5"/>
        <v>72</v>
      </c>
      <c r="G27" s="18">
        <f t="shared" si="5"/>
        <v>72</v>
      </c>
      <c r="H27" s="26">
        <f t="shared" si="1"/>
        <v>100</v>
      </c>
      <c r="I27" s="24">
        <f t="shared" si="2"/>
        <v>0</v>
      </c>
    </row>
    <row r="28" spans="1:9" ht="12.75">
      <c r="A28" s="18" t="s">
        <v>73</v>
      </c>
      <c r="B28" s="17" t="s">
        <v>26</v>
      </c>
      <c r="C28" s="17" t="s">
        <v>12</v>
      </c>
      <c r="D28" s="17" t="s">
        <v>75</v>
      </c>
      <c r="E28" s="17"/>
      <c r="F28" s="18">
        <f t="shared" si="5"/>
        <v>72</v>
      </c>
      <c r="G28" s="18">
        <f t="shared" si="5"/>
        <v>72</v>
      </c>
      <c r="H28" s="26">
        <f t="shared" si="1"/>
        <v>100</v>
      </c>
      <c r="I28" s="24">
        <f t="shared" si="2"/>
        <v>0</v>
      </c>
    </row>
    <row r="29" spans="1:9" ht="19.5">
      <c r="A29" s="16" t="s">
        <v>74</v>
      </c>
      <c r="B29" s="17" t="s">
        <v>26</v>
      </c>
      <c r="C29" s="17" t="s">
        <v>12</v>
      </c>
      <c r="D29" s="17" t="s">
        <v>76</v>
      </c>
      <c r="E29" s="17"/>
      <c r="F29" s="18">
        <f t="shared" si="5"/>
        <v>72</v>
      </c>
      <c r="G29" s="18">
        <f t="shared" si="5"/>
        <v>72</v>
      </c>
      <c r="H29" s="26">
        <f t="shared" si="1"/>
        <v>100</v>
      </c>
      <c r="I29" s="24">
        <f t="shared" si="2"/>
        <v>0</v>
      </c>
    </row>
    <row r="30" spans="1:9" ht="12.75">
      <c r="A30" s="18" t="s">
        <v>48</v>
      </c>
      <c r="B30" s="17" t="s">
        <v>26</v>
      </c>
      <c r="C30" s="17" t="s">
        <v>12</v>
      </c>
      <c r="D30" s="17" t="s">
        <v>76</v>
      </c>
      <c r="E30" s="17" t="s">
        <v>86</v>
      </c>
      <c r="F30" s="18">
        <v>72</v>
      </c>
      <c r="G30" s="24">
        <v>72</v>
      </c>
      <c r="H30" s="26">
        <f t="shared" si="1"/>
        <v>100</v>
      </c>
      <c r="I30" s="24">
        <f t="shared" si="2"/>
        <v>0</v>
      </c>
    </row>
    <row r="31" spans="1:9" s="6" customFormat="1" ht="12.75">
      <c r="A31" s="19" t="s">
        <v>22</v>
      </c>
      <c r="B31" s="15" t="s">
        <v>23</v>
      </c>
      <c r="C31" s="15"/>
      <c r="D31" s="15"/>
      <c r="E31" s="15"/>
      <c r="F31" s="14">
        <f>F39+F35+F32</f>
        <v>1842</v>
      </c>
      <c r="G31" s="14">
        <f>G39+G35+G32</f>
        <v>1745.3</v>
      </c>
      <c r="H31" s="26">
        <f t="shared" si="1"/>
        <v>94.75027144408251</v>
      </c>
      <c r="I31" s="24">
        <f t="shared" si="2"/>
        <v>-96.70000000000005</v>
      </c>
    </row>
    <row r="32" spans="1:9" s="6" customFormat="1" ht="12.75">
      <c r="A32" s="19" t="s">
        <v>24</v>
      </c>
      <c r="B32" s="15" t="s">
        <v>23</v>
      </c>
      <c r="C32" s="15" t="s">
        <v>10</v>
      </c>
      <c r="D32" s="15"/>
      <c r="E32" s="15"/>
      <c r="F32" s="14">
        <f>F33</f>
        <v>422.5</v>
      </c>
      <c r="G32" s="14">
        <f>G33</f>
        <v>415</v>
      </c>
      <c r="H32" s="26">
        <f t="shared" si="1"/>
        <v>98.22485207100591</v>
      </c>
      <c r="I32" s="24">
        <f t="shared" si="2"/>
        <v>-7.5</v>
      </c>
    </row>
    <row r="33" spans="1:9" s="6" customFormat="1" ht="29.25" customHeight="1">
      <c r="A33" s="19" t="s">
        <v>94</v>
      </c>
      <c r="B33" s="15" t="s">
        <v>23</v>
      </c>
      <c r="C33" s="15" t="s">
        <v>10</v>
      </c>
      <c r="D33" s="15" t="s">
        <v>95</v>
      </c>
      <c r="E33" s="15"/>
      <c r="F33" s="14">
        <f>F34</f>
        <v>422.5</v>
      </c>
      <c r="G33" s="14">
        <f>G34</f>
        <v>415</v>
      </c>
      <c r="H33" s="26">
        <f t="shared" si="1"/>
        <v>98.22485207100591</v>
      </c>
      <c r="I33" s="24">
        <f t="shared" si="2"/>
        <v>-7.5</v>
      </c>
    </row>
    <row r="34" spans="1:9" s="6" customFormat="1" ht="12.75">
      <c r="A34" s="19" t="s">
        <v>48</v>
      </c>
      <c r="B34" s="15" t="s">
        <v>23</v>
      </c>
      <c r="C34" s="15" t="s">
        <v>10</v>
      </c>
      <c r="D34" s="15" t="s">
        <v>95</v>
      </c>
      <c r="E34" s="15" t="s">
        <v>86</v>
      </c>
      <c r="F34" s="14">
        <v>422.5</v>
      </c>
      <c r="G34" s="14">
        <v>415</v>
      </c>
      <c r="H34" s="26">
        <f t="shared" si="1"/>
        <v>98.22485207100591</v>
      </c>
      <c r="I34" s="24">
        <f t="shared" si="2"/>
        <v>-7.5</v>
      </c>
    </row>
    <row r="35" spans="1:9" s="6" customFormat="1" ht="12.75">
      <c r="A35" s="20" t="s">
        <v>25</v>
      </c>
      <c r="B35" s="15" t="s">
        <v>23</v>
      </c>
      <c r="C35" s="15" t="s">
        <v>26</v>
      </c>
      <c r="D35" s="15"/>
      <c r="E35" s="15"/>
      <c r="F35" s="14">
        <f aca="true" t="shared" si="6" ref="F35:G37">F36</f>
        <v>1080.3</v>
      </c>
      <c r="G35" s="14">
        <f t="shared" si="6"/>
        <v>1062.5</v>
      </c>
      <c r="H35" s="26">
        <f t="shared" si="1"/>
        <v>98.35230954364529</v>
      </c>
      <c r="I35" s="24">
        <f t="shared" si="2"/>
        <v>-17.799999999999955</v>
      </c>
    </row>
    <row r="36" spans="1:9" s="6" customFormat="1" ht="12.75">
      <c r="A36" s="20" t="s">
        <v>78</v>
      </c>
      <c r="B36" s="15" t="s">
        <v>23</v>
      </c>
      <c r="C36" s="15" t="s">
        <v>26</v>
      </c>
      <c r="D36" s="15" t="s">
        <v>79</v>
      </c>
      <c r="E36" s="15"/>
      <c r="F36" s="14">
        <f t="shared" si="6"/>
        <v>1080.3</v>
      </c>
      <c r="G36" s="14">
        <f t="shared" si="6"/>
        <v>1062.5</v>
      </c>
      <c r="H36" s="26">
        <f t="shared" si="1"/>
        <v>98.35230954364529</v>
      </c>
      <c r="I36" s="24">
        <f t="shared" si="2"/>
        <v>-17.799999999999955</v>
      </c>
    </row>
    <row r="37" spans="1:9" s="6" customFormat="1" ht="9.75" customHeight="1">
      <c r="A37" s="16" t="s">
        <v>80</v>
      </c>
      <c r="B37" s="15" t="s">
        <v>23</v>
      </c>
      <c r="C37" s="15" t="s">
        <v>26</v>
      </c>
      <c r="D37" s="15" t="s">
        <v>81</v>
      </c>
      <c r="E37" s="15"/>
      <c r="F37" s="14">
        <f t="shared" si="6"/>
        <v>1080.3</v>
      </c>
      <c r="G37" s="14">
        <f t="shared" si="6"/>
        <v>1062.5</v>
      </c>
      <c r="H37" s="26">
        <f t="shared" si="1"/>
        <v>98.35230954364529</v>
      </c>
      <c r="I37" s="24">
        <f t="shared" si="2"/>
        <v>-17.799999999999955</v>
      </c>
    </row>
    <row r="38" spans="1:9" s="6" customFormat="1" ht="11.25" customHeight="1">
      <c r="A38" s="16" t="s">
        <v>48</v>
      </c>
      <c r="B38" s="15" t="s">
        <v>23</v>
      </c>
      <c r="C38" s="15" t="s">
        <v>26</v>
      </c>
      <c r="D38" s="15" t="s">
        <v>81</v>
      </c>
      <c r="E38" s="15" t="s">
        <v>86</v>
      </c>
      <c r="F38" s="14">
        <v>1080.3</v>
      </c>
      <c r="G38" s="23">
        <v>1062.5</v>
      </c>
      <c r="H38" s="26">
        <f t="shared" si="1"/>
        <v>98.35230954364529</v>
      </c>
      <c r="I38" s="24">
        <f t="shared" si="2"/>
        <v>-17.799999999999955</v>
      </c>
    </row>
    <row r="39" spans="1:9" ht="12.75" customHeight="1">
      <c r="A39" s="16" t="s">
        <v>59</v>
      </c>
      <c r="B39" s="17" t="s">
        <v>23</v>
      </c>
      <c r="C39" s="17" t="s">
        <v>12</v>
      </c>
      <c r="D39" s="17"/>
      <c r="E39" s="17"/>
      <c r="F39" s="18">
        <f>F40+F43</f>
        <v>339.20000000000005</v>
      </c>
      <c r="G39" s="18">
        <f>G40+G43</f>
        <v>267.8</v>
      </c>
      <c r="H39" s="26">
        <f t="shared" si="1"/>
        <v>78.9504716981132</v>
      </c>
      <c r="I39" s="24">
        <f t="shared" si="2"/>
        <v>-71.40000000000003</v>
      </c>
    </row>
    <row r="40" spans="1:9" ht="12.75">
      <c r="A40" s="16" t="s">
        <v>59</v>
      </c>
      <c r="B40" s="17" t="s">
        <v>23</v>
      </c>
      <c r="C40" s="17" t="s">
        <v>12</v>
      </c>
      <c r="D40" s="17" t="s">
        <v>60</v>
      </c>
      <c r="E40" s="17"/>
      <c r="F40" s="18">
        <f>F41</f>
        <v>281.6</v>
      </c>
      <c r="G40" s="18">
        <f>G41</f>
        <v>267.8</v>
      </c>
      <c r="H40" s="26">
        <f t="shared" si="1"/>
        <v>95.09943181818181</v>
      </c>
      <c r="I40" s="24">
        <f t="shared" si="2"/>
        <v>-13.800000000000011</v>
      </c>
    </row>
    <row r="41" spans="1:9" ht="12.75">
      <c r="A41" s="16" t="s">
        <v>61</v>
      </c>
      <c r="B41" s="17" t="s">
        <v>23</v>
      </c>
      <c r="C41" s="17" t="s">
        <v>12</v>
      </c>
      <c r="D41" s="17" t="s">
        <v>62</v>
      </c>
      <c r="E41" s="17"/>
      <c r="F41" s="18">
        <f>F42</f>
        <v>281.6</v>
      </c>
      <c r="G41" s="18">
        <f>G42</f>
        <v>267.8</v>
      </c>
      <c r="H41" s="26">
        <f t="shared" si="1"/>
        <v>95.09943181818181</v>
      </c>
      <c r="I41" s="24">
        <f t="shared" si="2"/>
        <v>-13.800000000000011</v>
      </c>
    </row>
    <row r="42" spans="1:9" ht="12.75">
      <c r="A42" s="18" t="s">
        <v>48</v>
      </c>
      <c r="B42" s="17" t="s">
        <v>23</v>
      </c>
      <c r="C42" s="17" t="s">
        <v>12</v>
      </c>
      <c r="D42" s="17" t="s">
        <v>62</v>
      </c>
      <c r="E42" s="17" t="s">
        <v>86</v>
      </c>
      <c r="F42" s="18">
        <v>281.6</v>
      </c>
      <c r="G42" s="24">
        <v>267.8</v>
      </c>
      <c r="H42" s="26">
        <f t="shared" si="1"/>
        <v>95.09943181818181</v>
      </c>
      <c r="I42" s="24">
        <f t="shared" si="2"/>
        <v>-13.800000000000011</v>
      </c>
    </row>
    <row r="43" spans="1:9" ht="19.5">
      <c r="A43" s="16" t="s">
        <v>92</v>
      </c>
      <c r="B43" s="15" t="s">
        <v>23</v>
      </c>
      <c r="C43" s="15" t="s">
        <v>12</v>
      </c>
      <c r="D43" s="15" t="s">
        <v>93</v>
      </c>
      <c r="E43" s="15"/>
      <c r="F43" s="18">
        <f>F44</f>
        <v>57.6</v>
      </c>
      <c r="G43" s="18">
        <f>G44</f>
        <v>0</v>
      </c>
      <c r="H43" s="26">
        <f t="shared" si="1"/>
        <v>0</v>
      </c>
      <c r="I43" s="24">
        <f t="shared" si="2"/>
        <v>-57.6</v>
      </c>
    </row>
    <row r="44" spans="1:9" ht="12.75">
      <c r="A44" s="16" t="s">
        <v>55</v>
      </c>
      <c r="B44" s="15" t="s">
        <v>23</v>
      </c>
      <c r="C44" s="15" t="s">
        <v>12</v>
      </c>
      <c r="D44" s="15" t="s">
        <v>93</v>
      </c>
      <c r="E44" s="15" t="s">
        <v>87</v>
      </c>
      <c r="F44" s="18">
        <v>57.6</v>
      </c>
      <c r="G44" s="24"/>
      <c r="H44" s="26">
        <f t="shared" si="1"/>
        <v>0</v>
      </c>
      <c r="I44" s="24">
        <f t="shared" si="2"/>
        <v>-57.6</v>
      </c>
    </row>
    <row r="45" spans="1:9" s="6" customFormat="1" ht="12.75">
      <c r="A45" s="19" t="s">
        <v>27</v>
      </c>
      <c r="B45" s="15" t="s">
        <v>28</v>
      </c>
      <c r="C45" s="15"/>
      <c r="D45" s="15"/>
      <c r="E45" s="15"/>
      <c r="F45" s="14">
        <f>F46</f>
        <v>3014.5</v>
      </c>
      <c r="G45" s="14">
        <f>G46</f>
        <v>2947.7999999999997</v>
      </c>
      <c r="H45" s="26">
        <f t="shared" si="1"/>
        <v>97.78736108807429</v>
      </c>
      <c r="I45" s="24">
        <f t="shared" si="2"/>
        <v>-66.70000000000027</v>
      </c>
    </row>
    <row r="46" spans="1:9" ht="12.75">
      <c r="A46" s="16" t="s">
        <v>29</v>
      </c>
      <c r="B46" s="17" t="s">
        <v>28</v>
      </c>
      <c r="C46" s="17" t="s">
        <v>10</v>
      </c>
      <c r="D46" s="17"/>
      <c r="E46" s="17"/>
      <c r="F46" s="18">
        <f>F47+F50</f>
        <v>3014.5</v>
      </c>
      <c r="G46" s="18">
        <f>G47+G50</f>
        <v>2947.7999999999997</v>
      </c>
      <c r="H46" s="26">
        <f t="shared" si="1"/>
        <v>97.78736108807429</v>
      </c>
      <c r="I46" s="24">
        <f t="shared" si="2"/>
        <v>-66.70000000000027</v>
      </c>
    </row>
    <row r="47" spans="1:9" ht="19.5">
      <c r="A47" s="16" t="s">
        <v>43</v>
      </c>
      <c r="B47" s="17" t="s">
        <v>28</v>
      </c>
      <c r="C47" s="17" t="s">
        <v>10</v>
      </c>
      <c r="D47" s="17" t="s">
        <v>45</v>
      </c>
      <c r="E47" s="17"/>
      <c r="F47" s="18">
        <f>F48</f>
        <v>2894.6</v>
      </c>
      <c r="G47" s="18">
        <f>G48</f>
        <v>2835.2</v>
      </c>
      <c r="H47" s="26">
        <f t="shared" si="1"/>
        <v>97.9479029917778</v>
      </c>
      <c r="I47" s="24">
        <f t="shared" si="2"/>
        <v>-59.40000000000009</v>
      </c>
    </row>
    <row r="48" spans="1:9" ht="12.75">
      <c r="A48" s="16" t="s">
        <v>42</v>
      </c>
      <c r="B48" s="17" t="s">
        <v>28</v>
      </c>
      <c r="C48" s="17" t="s">
        <v>10</v>
      </c>
      <c r="D48" s="17" t="s">
        <v>65</v>
      </c>
      <c r="E48" s="17"/>
      <c r="F48" s="18">
        <f>F49</f>
        <v>2894.6</v>
      </c>
      <c r="G48" s="18">
        <f>G49</f>
        <v>2835.2</v>
      </c>
      <c r="H48" s="26">
        <f t="shared" si="1"/>
        <v>97.9479029917778</v>
      </c>
      <c r="I48" s="24">
        <f t="shared" si="2"/>
        <v>-59.40000000000009</v>
      </c>
    </row>
    <row r="49" spans="1:9" ht="12.75">
      <c r="A49" s="16" t="s">
        <v>63</v>
      </c>
      <c r="B49" s="17" t="s">
        <v>28</v>
      </c>
      <c r="C49" s="17" t="s">
        <v>10</v>
      </c>
      <c r="D49" s="17" t="s">
        <v>65</v>
      </c>
      <c r="E49" s="17" t="s">
        <v>64</v>
      </c>
      <c r="F49" s="18">
        <v>2894.6</v>
      </c>
      <c r="G49" s="24">
        <v>2835.2</v>
      </c>
      <c r="H49" s="26">
        <f t="shared" si="1"/>
        <v>97.9479029917778</v>
      </c>
      <c r="I49" s="24">
        <f t="shared" si="2"/>
        <v>-59.40000000000009</v>
      </c>
    </row>
    <row r="50" spans="1:9" ht="12.75">
      <c r="A50" s="16" t="s">
        <v>44</v>
      </c>
      <c r="B50" s="17" t="s">
        <v>28</v>
      </c>
      <c r="C50" s="17" t="s">
        <v>10</v>
      </c>
      <c r="D50" s="17" t="s">
        <v>46</v>
      </c>
      <c r="E50" s="17"/>
      <c r="F50" s="18">
        <f>F51</f>
        <v>119.9</v>
      </c>
      <c r="G50" s="18">
        <f>G51</f>
        <v>112.6</v>
      </c>
      <c r="H50" s="26">
        <f t="shared" si="1"/>
        <v>93.9115929941618</v>
      </c>
      <c r="I50" s="24">
        <f t="shared" si="2"/>
        <v>-7.300000000000011</v>
      </c>
    </row>
    <row r="51" spans="1:9" ht="12.75">
      <c r="A51" s="16" t="s">
        <v>42</v>
      </c>
      <c r="B51" s="17" t="s">
        <v>28</v>
      </c>
      <c r="C51" s="17" t="s">
        <v>10</v>
      </c>
      <c r="D51" s="17" t="s">
        <v>66</v>
      </c>
      <c r="E51" s="17"/>
      <c r="F51" s="18">
        <f>F52</f>
        <v>119.9</v>
      </c>
      <c r="G51" s="18">
        <f>G52</f>
        <v>112.6</v>
      </c>
      <c r="H51" s="26">
        <f t="shared" si="1"/>
        <v>93.9115929941618</v>
      </c>
      <c r="I51" s="24">
        <f t="shared" si="2"/>
        <v>-7.300000000000011</v>
      </c>
    </row>
    <row r="52" spans="1:9" ht="12.75">
      <c r="A52" s="16" t="s">
        <v>63</v>
      </c>
      <c r="B52" s="17" t="s">
        <v>28</v>
      </c>
      <c r="C52" s="17" t="s">
        <v>10</v>
      </c>
      <c r="D52" s="17" t="s">
        <v>66</v>
      </c>
      <c r="E52" s="17" t="s">
        <v>64</v>
      </c>
      <c r="F52" s="18">
        <v>119.9</v>
      </c>
      <c r="G52" s="24">
        <v>112.6</v>
      </c>
      <c r="H52" s="26">
        <f t="shared" si="1"/>
        <v>93.9115929941618</v>
      </c>
      <c r="I52" s="24">
        <f t="shared" si="2"/>
        <v>-7.300000000000011</v>
      </c>
    </row>
    <row r="53" spans="1:9" ht="12" customHeight="1">
      <c r="A53" s="16" t="s">
        <v>31</v>
      </c>
      <c r="B53" s="17" t="s">
        <v>47</v>
      </c>
      <c r="C53" s="17"/>
      <c r="D53" s="17"/>
      <c r="E53" s="17"/>
      <c r="F53" s="18">
        <f aca="true" t="shared" si="7" ref="F53:G56">F54</f>
        <v>12</v>
      </c>
      <c r="G53" s="18">
        <f t="shared" si="7"/>
        <v>0</v>
      </c>
      <c r="H53" s="26">
        <f t="shared" si="1"/>
        <v>0</v>
      </c>
      <c r="I53" s="24">
        <f t="shared" si="2"/>
        <v>-12</v>
      </c>
    </row>
    <row r="54" spans="1:9" ht="14.25" customHeight="1">
      <c r="A54" s="16" t="s">
        <v>85</v>
      </c>
      <c r="B54" s="17" t="s">
        <v>47</v>
      </c>
      <c r="C54" s="17" t="s">
        <v>12</v>
      </c>
      <c r="D54" s="17"/>
      <c r="E54" s="17"/>
      <c r="F54" s="18">
        <f t="shared" si="7"/>
        <v>12</v>
      </c>
      <c r="G54" s="18">
        <f t="shared" si="7"/>
        <v>0</v>
      </c>
      <c r="H54" s="26">
        <f t="shared" si="1"/>
        <v>0</v>
      </c>
      <c r="I54" s="24">
        <f t="shared" si="2"/>
        <v>-12</v>
      </c>
    </row>
    <row r="55" spans="1:9" ht="12.75">
      <c r="A55" s="16" t="s">
        <v>31</v>
      </c>
      <c r="B55" s="17" t="s">
        <v>47</v>
      </c>
      <c r="C55" s="17" t="s">
        <v>12</v>
      </c>
      <c r="D55" s="17" t="s">
        <v>68</v>
      </c>
      <c r="E55" s="17"/>
      <c r="F55" s="18">
        <f t="shared" si="7"/>
        <v>12</v>
      </c>
      <c r="G55" s="18">
        <f t="shared" si="7"/>
        <v>0</v>
      </c>
      <c r="H55" s="26">
        <f t="shared" si="1"/>
        <v>0</v>
      </c>
      <c r="I55" s="24">
        <f t="shared" si="2"/>
        <v>-12</v>
      </c>
    </row>
    <row r="56" spans="1:9" ht="29.25">
      <c r="A56" s="16" t="s">
        <v>69</v>
      </c>
      <c r="B56" s="17" t="s">
        <v>47</v>
      </c>
      <c r="C56" s="17" t="s">
        <v>12</v>
      </c>
      <c r="D56" s="17" t="s">
        <v>70</v>
      </c>
      <c r="E56" s="17"/>
      <c r="F56" s="18">
        <f t="shared" si="7"/>
        <v>12</v>
      </c>
      <c r="G56" s="18">
        <f t="shared" si="7"/>
        <v>0</v>
      </c>
      <c r="H56" s="26">
        <f t="shared" si="1"/>
        <v>0</v>
      </c>
      <c r="I56" s="24">
        <f t="shared" si="2"/>
        <v>-12</v>
      </c>
    </row>
    <row r="57" spans="1:9" ht="12.75" customHeight="1">
      <c r="A57" s="16" t="s">
        <v>67</v>
      </c>
      <c r="B57" s="17" t="s">
        <v>47</v>
      </c>
      <c r="C57" s="17" t="s">
        <v>12</v>
      </c>
      <c r="D57" s="17" t="s">
        <v>70</v>
      </c>
      <c r="E57" s="17" t="s">
        <v>71</v>
      </c>
      <c r="F57" s="18">
        <v>12</v>
      </c>
      <c r="G57" s="24"/>
      <c r="H57" s="26">
        <f t="shared" si="1"/>
        <v>0</v>
      </c>
      <c r="I57" s="24">
        <f t="shared" si="2"/>
        <v>-12</v>
      </c>
    </row>
    <row r="58" spans="1:9" s="6" customFormat="1" ht="12.75">
      <c r="A58" s="19" t="s">
        <v>32</v>
      </c>
      <c r="B58" s="15" t="s">
        <v>33</v>
      </c>
      <c r="C58" s="15" t="s">
        <v>33</v>
      </c>
      <c r="D58" s="15"/>
      <c r="E58" s="15"/>
      <c r="F58" s="14">
        <f>F6+F26+F31+F45+F53</f>
        <v>6960.1</v>
      </c>
      <c r="G58" s="14">
        <f>G6+G26+G31+G45+G53</f>
        <v>6751.6</v>
      </c>
      <c r="H58" s="26">
        <f t="shared" si="1"/>
        <v>97.00435338572721</v>
      </c>
      <c r="I58" s="24">
        <f t="shared" si="2"/>
        <v>-208.5</v>
      </c>
    </row>
  </sheetData>
  <sheetProtection/>
  <mergeCells count="3">
    <mergeCell ref="D1:F1"/>
    <mergeCell ref="B2:I2"/>
    <mergeCell ref="A3:I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2014-04-01T11:17:35Z</cp:lastPrinted>
  <dcterms:created xsi:type="dcterms:W3CDTF">2005-12-15T11:42:06Z</dcterms:created>
  <dcterms:modified xsi:type="dcterms:W3CDTF">2014-04-01T11:18:22Z</dcterms:modified>
  <cp:category/>
  <cp:version/>
  <cp:contentType/>
  <cp:contentStatus/>
</cp:coreProperties>
</file>