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<sst xmlns="http://schemas.openxmlformats.org/spreadsheetml/2006/main" count="155" uniqueCount="53">
  <si>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</si>
  <si>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</si>
  <si>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</si>
  <si>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</si>
  <si>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</si>
  <si>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</si>
  <si>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</si>
  <si>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</si>
  <si>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</si>
  <si>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</si>
  <si>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</si>
  <si>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</si>
  <si>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</si>
  <si>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</si>
  <si>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</si>
  <si>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</si>
  <si>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</si>
  <si>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</si>
  <si>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</si>
  <si>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</si>
  <si>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</si>
  <si>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</si>
  <si>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</si>
  <si>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</si>
  <si>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</si>
  <si>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</si>
  <si>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</si>
  <si>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</si>
  <si>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</si>
  <si>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</si>
  <si>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</si>
  <si>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</si>
  <si>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</si>
  <si>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</si>
  <si>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</si>
  <si>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</si>
  <si>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</si>
  <si>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</si>
  <si>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</si>
  <si>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</si>
  <si>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</si>
  <si>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</si>
  <si>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</si>
  <si>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</si>
  <si>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</si>
  <si>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</si>
  <si>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Приложение 3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</si>
  <si>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</si>
  <si>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</si>
  <si>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</si>
  <si>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</si>
  <si>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Исполнение расходной части бюджета  Ломовского сельского поселения за 2016 год по разделам и подразделам  классификации расходов бюджета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</si>
  <si>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2016 год" от 27.апреля 2017 года № 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</si>
</sst>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9" t="s">
        <v>5</v>
      </c>
      <c r="C1" s="29"/>
      <c r="D1" s="29"/>
    </row>
    <row r="2" spans="2:4" ht="12.75">
      <c r="B2" s="29" t="s">
        <v>6</v>
      </c>
      <c r="C2" s="29"/>
      <c r="D2" s="29"/>
    </row>
    <row r="3" spans="2:4" ht="12.75">
      <c r="B3" s="29" t="s">
        <v>7</v>
      </c>
      <c r="C3" s="29"/>
      <c r="D3" s="29"/>
    </row>
    <row r="4" spans="2:4" ht="12.75">
      <c r="B4" s="29" t="s">
        <v>8</v>
      </c>
      <c r="C4" s="29"/>
      <c r="D4" s="29"/>
    </row>
    <row r="5" spans="1:4" ht="38.25" customHeight="1">
      <c r="A5" s="28" t="s">
        <v>4</v>
      </c>
      <c r="B5" s="28"/>
      <c r="C5" s="28"/>
      <c r="D5" s="2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9" t="s">
        <v>5</v>
      </c>
      <c r="C1" s="29"/>
      <c r="D1" s="29"/>
    </row>
    <row r="2" spans="2:4" ht="12.75">
      <c r="B2" s="29" t="s">
        <v>6</v>
      </c>
      <c r="C2" s="29"/>
      <c r="D2" s="29"/>
    </row>
    <row r="3" spans="2:4" ht="12.75">
      <c r="B3" s="29" t="s">
        <v>7</v>
      </c>
      <c r="C3" s="29"/>
      <c r="D3" s="29"/>
    </row>
    <row r="4" spans="2:4" ht="12.75">
      <c r="B4" s="29" t="s">
        <v>8</v>
      </c>
      <c r="C4" s="29"/>
      <c r="D4" s="29"/>
    </row>
    <row r="5" spans="1:4" ht="38.25" customHeight="1">
      <c r="A5" s="28" t="s">
        <v>4</v>
      </c>
      <c r="B5" s="28"/>
      <c r="C5" s="28"/>
      <c r="D5" s="2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zoomScalePageLayoutView="0" workbookViewId="0" topLeftCell="A1">
      <selection activeCell="L6" sqref="L6"/>
    </sheetView>
  </sheetViews>
  <sheetFormatPr defaultColWidth="9.00390625" defaultRowHeight="12.75"/>
  <cols>
    <col min="1" max="1" width="53.125" style="0" customWidth="1"/>
    <col min="2" max="2" width="5.25390625" style="0" customWidth="1"/>
    <col min="3" max="3" width="4.875" style="0" customWidth="1"/>
    <col min="4" max="4" width="7.875" style="0" customWidth="1"/>
    <col min="5" max="5" width="8.25390625" style="0" customWidth="1"/>
    <col min="6" max="6" width="7.875" style="0" customWidth="1"/>
  </cols>
  <sheetData>
    <row r="1" spans="2:7" ht="16.5" customHeight="1">
      <c r="B1" s="29" t="s">
        <v>46</v>
      </c>
      <c r="C1" s="29"/>
      <c r="D1" s="29"/>
      <c r="E1" s="29"/>
      <c r="F1" s="29"/>
      <c r="G1" s="29"/>
    </row>
    <row r="2" spans="2:7" ht="60" customHeight="1">
      <c r="B2" s="30" t="s">
        <v>52</v>
      </c>
      <c r="C2" s="30"/>
      <c r="D2" s="30"/>
      <c r="E2" s="30"/>
      <c r="F2" s="30"/>
      <c r="G2" s="30"/>
    </row>
    <row r="3" spans="2:4" ht="17.25" customHeight="1">
      <c r="B3" s="28"/>
      <c r="C3" s="28"/>
      <c r="D3" s="28"/>
    </row>
    <row r="4" spans="1:7" ht="33" customHeight="1">
      <c r="A4" s="31" t="s">
        <v>51</v>
      </c>
      <c r="B4" s="31"/>
      <c r="C4" s="31"/>
      <c r="D4" s="31"/>
      <c r="E4" s="31"/>
      <c r="F4" s="31"/>
      <c r="G4" s="31"/>
    </row>
    <row r="6" spans="1:7" ht="61.5" customHeight="1">
      <c r="A6" s="12" t="s">
        <v>0</v>
      </c>
      <c r="B6" s="17" t="s">
        <v>34</v>
      </c>
      <c r="C6" s="17" t="s">
        <v>35</v>
      </c>
      <c r="D6" s="17" t="s">
        <v>42</v>
      </c>
      <c r="E6" s="3" t="s">
        <v>43</v>
      </c>
      <c r="F6" s="3" t="s">
        <v>44</v>
      </c>
      <c r="G6" s="19" t="s">
        <v>45</v>
      </c>
    </row>
    <row r="7" spans="1:7" s="6" customFormat="1" ht="12.75">
      <c r="A7" s="4" t="s">
        <v>9</v>
      </c>
      <c r="B7" s="5" t="s">
        <v>10</v>
      </c>
      <c r="C7" s="5"/>
      <c r="D7" s="4">
        <f>SUM(D8:D12)</f>
        <v>4812.8</v>
      </c>
      <c r="E7" s="4">
        <f>SUM(E8:E12)</f>
        <v>4805.300000000001</v>
      </c>
      <c r="F7" s="27">
        <f>E7/D7*100</f>
        <v>99.84416555851065</v>
      </c>
      <c r="G7" s="23">
        <f>E7-D7</f>
        <v>-7.4999999999990905</v>
      </c>
    </row>
    <row r="8" spans="1:7" s="6" customFormat="1" ht="27.75" customHeight="1">
      <c r="A8" s="15" t="s">
        <v>39</v>
      </c>
      <c r="B8" s="16" t="s">
        <v>10</v>
      </c>
      <c r="C8" s="16" t="s">
        <v>26</v>
      </c>
      <c r="D8" s="14">
        <v>1074.5</v>
      </c>
      <c r="E8" s="14">
        <v>1074.4</v>
      </c>
      <c r="F8" s="20">
        <f aca="true" t="shared" si="0" ref="F8:F25">E8/D8*100</f>
        <v>99.99069334574222</v>
      </c>
      <c r="G8" s="14">
        <f aca="true" t="shared" si="1" ref="G8:G25">E8-D8</f>
        <v>-0.09999999999990905</v>
      </c>
    </row>
    <row r="9" spans="1:7" ht="38.25" customHeight="1">
      <c r="A9" s="3" t="s">
        <v>13</v>
      </c>
      <c r="B9" s="2" t="s">
        <v>10</v>
      </c>
      <c r="C9" s="2" t="s">
        <v>14</v>
      </c>
      <c r="D9" s="10">
        <v>3663.7</v>
      </c>
      <c r="E9" s="1">
        <v>3659.2</v>
      </c>
      <c r="F9" s="20">
        <v>99.4</v>
      </c>
      <c r="G9" s="14">
        <f t="shared" si="1"/>
        <v>-4.5</v>
      </c>
    </row>
    <row r="10" spans="1:7" ht="12.75">
      <c r="A10" s="3" t="s">
        <v>41</v>
      </c>
      <c r="B10" s="2" t="s">
        <v>10</v>
      </c>
      <c r="C10" s="2" t="s">
        <v>40</v>
      </c>
      <c r="D10" s="10">
        <v>6.6</v>
      </c>
      <c r="E10" s="1">
        <v>6.6</v>
      </c>
      <c r="F10" s="20">
        <f>E10/D10*100</f>
        <v>100</v>
      </c>
      <c r="G10" s="14">
        <f t="shared" si="1"/>
        <v>0</v>
      </c>
    </row>
    <row r="11" spans="1:7" ht="12.75">
      <c r="A11" s="3" t="s">
        <v>15</v>
      </c>
      <c r="B11" s="2" t="s">
        <v>10</v>
      </c>
      <c r="C11" s="2" t="s">
        <v>21</v>
      </c>
      <c r="D11" s="10">
        <v>0</v>
      </c>
      <c r="E11" s="1">
        <v>0</v>
      </c>
      <c r="F11" s="20"/>
      <c r="G11" s="14">
        <f t="shared" si="1"/>
        <v>0</v>
      </c>
    </row>
    <row r="12" spans="1:7" ht="12.75">
      <c r="A12" s="3" t="s">
        <v>16</v>
      </c>
      <c r="B12" s="2" t="s">
        <v>10</v>
      </c>
      <c r="C12" s="2" t="s">
        <v>18</v>
      </c>
      <c r="D12" s="10">
        <v>68</v>
      </c>
      <c r="E12" s="1">
        <v>65.1</v>
      </c>
      <c r="F12" s="20">
        <f t="shared" si="0"/>
        <v>95.73529411764706</v>
      </c>
      <c r="G12" s="14">
        <f t="shared" si="1"/>
        <v>-2.9000000000000057</v>
      </c>
    </row>
    <row r="13" spans="1:7" s="6" customFormat="1" ht="12.75">
      <c r="A13" s="7" t="s">
        <v>37</v>
      </c>
      <c r="B13" s="5" t="s">
        <v>26</v>
      </c>
      <c r="C13" s="5"/>
      <c r="D13" s="4">
        <f>D14</f>
        <v>96</v>
      </c>
      <c r="E13" s="4">
        <f>SUM(E14)</f>
        <v>96</v>
      </c>
      <c r="F13" s="27">
        <f t="shared" si="0"/>
        <v>100</v>
      </c>
      <c r="G13" s="23">
        <f t="shared" si="1"/>
        <v>0</v>
      </c>
    </row>
    <row r="14" spans="1:7" ht="12.75">
      <c r="A14" s="3" t="s">
        <v>38</v>
      </c>
      <c r="B14" s="2" t="s">
        <v>26</v>
      </c>
      <c r="C14" s="2" t="s">
        <v>12</v>
      </c>
      <c r="D14" s="10">
        <v>96</v>
      </c>
      <c r="E14" s="1">
        <v>96</v>
      </c>
      <c r="F14" s="20">
        <f t="shared" si="0"/>
        <v>100</v>
      </c>
      <c r="G14" s="14">
        <f t="shared" si="1"/>
        <v>0</v>
      </c>
    </row>
    <row r="15" spans="1:7" ht="12.75">
      <c r="A15" s="22" t="s">
        <v>19</v>
      </c>
      <c r="B15" s="21" t="s">
        <v>14</v>
      </c>
      <c r="C15" s="2"/>
      <c r="D15" s="23">
        <f>SUM(D16)</f>
        <v>285.8</v>
      </c>
      <c r="E15" s="23">
        <f>SUM(E16)</f>
        <v>285.8</v>
      </c>
      <c r="F15" s="27">
        <f>E15/D15*100</f>
        <v>100</v>
      </c>
      <c r="G15" s="23">
        <f>E15-D15</f>
        <v>0</v>
      </c>
    </row>
    <row r="16" spans="1:7" ht="12.75">
      <c r="A16" s="3" t="s">
        <v>47</v>
      </c>
      <c r="B16" s="24" t="s">
        <v>14</v>
      </c>
      <c r="C16" s="2" t="s">
        <v>48</v>
      </c>
      <c r="D16" s="10">
        <v>285.8</v>
      </c>
      <c r="E16" s="1">
        <v>285.8</v>
      </c>
      <c r="F16" s="25">
        <f>E16/D16*100</f>
        <v>100</v>
      </c>
      <c r="G16" s="14">
        <f>E16-D16</f>
        <v>0</v>
      </c>
    </row>
    <row r="17" spans="1:7" s="6" customFormat="1" ht="12.75">
      <c r="A17" s="7" t="s">
        <v>22</v>
      </c>
      <c r="B17" s="5" t="s">
        <v>23</v>
      </c>
      <c r="C17" s="5"/>
      <c r="D17" s="4">
        <f>SUM(D18:D20)</f>
        <v>424.6</v>
      </c>
      <c r="E17" s="4">
        <f>SUM(E18:E20)</f>
        <v>423.59999999999997</v>
      </c>
      <c r="F17" s="27">
        <f t="shared" si="0"/>
        <v>99.76448422044277</v>
      </c>
      <c r="G17" s="23">
        <f t="shared" si="1"/>
        <v>-1.0000000000000568</v>
      </c>
    </row>
    <row r="18" spans="1:7" s="18" customFormat="1" ht="12.75">
      <c r="A18" s="15" t="s">
        <v>24</v>
      </c>
      <c r="B18" s="16" t="s">
        <v>23</v>
      </c>
      <c r="C18" s="16" t="s">
        <v>10</v>
      </c>
      <c r="D18" s="14">
        <v>0</v>
      </c>
      <c r="E18" s="14">
        <v>0</v>
      </c>
      <c r="F18" s="20"/>
      <c r="G18" s="14">
        <f t="shared" si="1"/>
        <v>0</v>
      </c>
    </row>
    <row r="19" spans="1:7" s="11" customFormat="1" ht="12.75">
      <c r="A19" s="8" t="s">
        <v>25</v>
      </c>
      <c r="B19" s="9" t="s">
        <v>23</v>
      </c>
      <c r="C19" s="9" t="s">
        <v>26</v>
      </c>
      <c r="D19" s="10">
        <v>138.1</v>
      </c>
      <c r="E19" s="10">
        <v>137.2</v>
      </c>
      <c r="F19" s="20">
        <f>E19/D19*100</f>
        <v>99.34829833454019</v>
      </c>
      <c r="G19" s="14">
        <f t="shared" si="1"/>
        <v>-0.9000000000000057</v>
      </c>
    </row>
    <row r="20" spans="1:7" ht="12.75">
      <c r="A20" s="3" t="s">
        <v>36</v>
      </c>
      <c r="B20" s="2" t="s">
        <v>23</v>
      </c>
      <c r="C20" s="2" t="s">
        <v>12</v>
      </c>
      <c r="D20" s="10">
        <v>286.5</v>
      </c>
      <c r="E20" s="1">
        <v>286.4</v>
      </c>
      <c r="F20" s="20">
        <f t="shared" si="0"/>
        <v>99.96509598603839</v>
      </c>
      <c r="G20" s="14">
        <f t="shared" si="1"/>
        <v>-0.10000000000002274</v>
      </c>
    </row>
    <row r="21" spans="1:7" s="6" customFormat="1" ht="25.5">
      <c r="A21" s="7" t="s">
        <v>27</v>
      </c>
      <c r="B21" s="5" t="s">
        <v>28</v>
      </c>
      <c r="C21" s="5"/>
      <c r="D21" s="4">
        <f>SUM(D22)</f>
        <v>1210</v>
      </c>
      <c r="E21" s="4">
        <f>SUM(E22)</f>
        <v>1206.1</v>
      </c>
      <c r="F21" s="27">
        <f t="shared" si="0"/>
        <v>99.67768595041322</v>
      </c>
      <c r="G21" s="23">
        <f t="shared" si="1"/>
        <v>-3.900000000000091</v>
      </c>
    </row>
    <row r="22" spans="1:7" ht="12.75">
      <c r="A22" s="3" t="s">
        <v>29</v>
      </c>
      <c r="B22" s="2" t="s">
        <v>28</v>
      </c>
      <c r="C22" s="2" t="s">
        <v>10</v>
      </c>
      <c r="D22" s="10">
        <v>1210</v>
      </c>
      <c r="E22" s="1">
        <v>1206.1</v>
      </c>
      <c r="F22" s="20">
        <f t="shared" si="0"/>
        <v>99.67768595041322</v>
      </c>
      <c r="G22" s="14">
        <f t="shared" si="1"/>
        <v>-3.900000000000091</v>
      </c>
    </row>
    <row r="23" spans="1:7" ht="12.75">
      <c r="A23" s="7" t="s">
        <v>49</v>
      </c>
      <c r="B23" s="21" t="s">
        <v>21</v>
      </c>
      <c r="C23" s="2"/>
      <c r="D23" s="10">
        <f>D24</f>
        <v>7</v>
      </c>
      <c r="E23" s="1">
        <f>E24</f>
        <v>0</v>
      </c>
      <c r="F23" s="20"/>
      <c r="G23" s="14">
        <f>E23-D23</f>
        <v>-7</v>
      </c>
    </row>
    <row r="24" spans="1:7" ht="12.75">
      <c r="A24" s="26" t="s">
        <v>50</v>
      </c>
      <c r="B24" s="2" t="s">
        <v>21</v>
      </c>
      <c r="C24" s="2" t="s">
        <v>10</v>
      </c>
      <c r="D24" s="10">
        <v>7</v>
      </c>
      <c r="E24" s="1">
        <v>0</v>
      </c>
      <c r="F24" s="20"/>
      <c r="G24" s="14">
        <f>E24-D24</f>
        <v>-7</v>
      </c>
    </row>
    <row r="25" spans="1:7" s="6" customFormat="1" ht="12.75">
      <c r="A25" s="7" t="s">
        <v>32</v>
      </c>
      <c r="B25" s="5" t="s">
        <v>33</v>
      </c>
      <c r="C25" s="5" t="s">
        <v>33</v>
      </c>
      <c r="D25" s="13">
        <f>D7+D13+D15+D17+D21+D23</f>
        <v>6836.200000000001</v>
      </c>
      <c r="E25" s="13">
        <f>E7+E13+E15+E17+E21+E23</f>
        <v>6816.800000000001</v>
      </c>
      <c r="F25" s="27">
        <f t="shared" si="0"/>
        <v>99.71621661156783</v>
      </c>
      <c r="G25" s="23">
        <f t="shared" si="1"/>
        <v>-19.399999999999636</v>
      </c>
    </row>
  </sheetData>
  <sheetProtection/>
  <mergeCells count="4">
    <mergeCell ref="B3:D3"/>
    <mergeCell ref="B2:G2"/>
    <mergeCell ref="B1:G1"/>
    <mergeCell ref="A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2017-04-27T14:22:53Z</cp:lastPrinted>
  <dcterms:created xsi:type="dcterms:W3CDTF">2005-12-15T11:42:06Z</dcterms:created>
  <dcterms:modified xsi:type="dcterms:W3CDTF">2017-04-27T14:23:17Z</dcterms:modified>
  <cp:category/>
  <cp:version/>
  <cp:contentType/>
  <cp:contentStatus/>
</cp:coreProperties>
</file>