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835" activeTab="0"/>
  </bookViews>
  <sheets>
    <sheet name="Лист1 (2)" sheetId="1" r:id="rId1"/>
  </sheets>
  <definedNames>
    <definedName name="_xlnm.Print_Area" localSheetId="0">'Лист1 (2)'!$A$1:$D$30</definedName>
  </definedNames>
  <calcPr fullCalcOnLoad="1"/>
</workbook>
</file>

<file path=xl/sharedStrings.xml><?xml version="1.0" encoding="utf-8"?>
<sst xmlns="http://schemas.openxmlformats.org/spreadsheetml/2006/main" count="55" uniqueCount="55">
  <si>
    <t>Код БК</t>
  </si>
  <si>
    <t>Наименование показателя</t>
  </si>
  <si>
    <t>1 00 00000 00 0000 000</t>
  </si>
  <si>
    <t>Налоговые и неналоговые доходы</t>
  </si>
  <si>
    <t>Налоги на прибыль, доход</t>
  </si>
  <si>
    <t>1 01 00000 00 0000 000</t>
  </si>
  <si>
    <t>Налог на доходы физических лиц</t>
  </si>
  <si>
    <t>1 01 02000 01 0000 000</t>
  </si>
  <si>
    <t>Налоги на совокупный доход</t>
  </si>
  <si>
    <t>1 05 00000 00 0000 000</t>
  </si>
  <si>
    <t>1 05 03000 01 0000 000</t>
  </si>
  <si>
    <t xml:space="preserve">Единый сельскохозяйственный налог </t>
  </si>
  <si>
    <t>Государственная пошлина</t>
  </si>
  <si>
    <t>1 08 00000 00 0000 000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</si>
  <si>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</si>
  <si>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</si>
  <si>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</si>
  <si>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</si>
  <si>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2 02 00000 00 0000 000</t>
  </si>
  <si>
    <t>2 02 01000 00 0000 000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</si>
  <si>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</si>
  <si>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</si>
  <si>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</si>
  <si>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>ВСЕГО ДОХОДОВ</t>
  </si>
  <si>
    <t>1 17 00000 00 0000 000</t>
  </si>
  <si>
    <t>Прочие неналоговые доходы</t>
  </si>
  <si>
    <t>2 02 04000 00 0000 000</t>
  </si>
  <si>
    <t>Иные межбюджетные трансферты</t>
  </si>
  <si>
    <t>1 14 00000 00 0000 000</t>
  </si>
  <si>
    <t>Доходы от продажи материальных и нематериальных активов</t>
  </si>
  <si>
    <t>1 14 06000 00 0000 000</t>
  </si>
  <si>
    <t>Доходы от продажи земельных участков, находящихся в государственной и муниципальной собственности</t>
  </si>
  <si>
    <t>тыс. руб.</t>
  </si>
  <si>
    <t>1 11 0503510 0000 000</t>
  </si>
  <si>
    <t>Доходы от сдачи в аренду имущества, находящегося в оперативном управлении сельских поселений и созданных ими учреждений</t>
  </si>
  <si>
    <t>Налоги на имущество</t>
  </si>
  <si>
    <t>Налог на имущество физических лиц</t>
  </si>
  <si>
    <t>Земельный налог</t>
  </si>
  <si>
    <t>1 06 00000 00 0000 000</t>
  </si>
  <si>
    <t>1 06 01000 00 0000 000</t>
  </si>
  <si>
    <t>1 06 06000 00 0000 000</t>
  </si>
  <si>
    <t>2 02 15001 10 0000 000</t>
  </si>
  <si>
    <t>2 02 15002 10 0000 000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</si>
  <si>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</si>
  <si>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</si>
  <si>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2 02 30000 00 0000 000</t>
  </si>
  <si>
    <t>2 02 35118 10 0000 151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</si>
  <si>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</si>
  <si>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2 02 40014 10 0000 000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</si>
  <si>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</si>
  <si>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7</t>
  </si>
  <si>
    <t>2022 год</t>
  </si>
  <si>
    <t xml:space="preserve">Прогнозируемое поступление доходов в   бюджет поселения на плановый период 2022 и 2023 годов </t>
  </si>
  <si>
    <t>2023 год</t>
  </si>
  <si>
    <t xml:space="preserve">к решению Ломовского сельского Совета народных депутатов от 28 декабря 2020 года №  133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</si>
</sst>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3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 vertical="top" wrapText="1"/>
    </xf>
    <xf numFmtId="172" fontId="8" fillId="0" borderId="10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PageLayoutView="0" workbookViewId="0" topLeftCell="A1">
      <selection activeCell="A4" sqref="A4:IV4"/>
    </sheetView>
  </sheetViews>
  <sheetFormatPr defaultColWidth="9.00390625" defaultRowHeight="12.75"/>
  <cols>
    <col min="1" max="1" width="18.625" style="0" customWidth="1"/>
    <col min="2" max="2" width="61.625" style="0" customWidth="1"/>
    <col min="3" max="3" width="10.875" style="0" customWidth="1"/>
  </cols>
  <sheetData>
    <row r="1" spans="2:3" ht="12.75">
      <c r="B1" s="21" t="s">
        <v>50</v>
      </c>
      <c r="C1" s="21"/>
    </row>
    <row r="2" spans="2:4" ht="15" customHeight="1">
      <c r="B2" s="22" t="s">
        <v>54</v>
      </c>
      <c r="C2" s="22"/>
      <c r="D2" s="22"/>
    </row>
    <row r="3" spans="2:3" ht="6" customHeight="1">
      <c r="B3" s="11"/>
      <c r="C3" s="11"/>
    </row>
    <row r="4" spans="1:3" ht="45" customHeight="1">
      <c r="A4" s="20" t="s">
        <v>52</v>
      </c>
      <c r="B4" s="20"/>
      <c r="C4" s="20"/>
    </row>
    <row r="5" ht="12.75">
      <c r="C5" t="s">
        <v>32</v>
      </c>
    </row>
    <row r="6" spans="1:4" ht="28.5" customHeight="1">
      <c r="A6" s="1" t="s">
        <v>0</v>
      </c>
      <c r="B6" s="1" t="s">
        <v>1</v>
      </c>
      <c r="C6" s="1" t="s">
        <v>51</v>
      </c>
      <c r="D6" s="1" t="s">
        <v>53</v>
      </c>
    </row>
    <row r="7" spans="1:4" s="2" customFormat="1" ht="12.75">
      <c r="A7" s="3" t="s">
        <v>2</v>
      </c>
      <c r="B7" s="5" t="s">
        <v>3</v>
      </c>
      <c r="C7" s="14">
        <f>C8+C10+C15+C16+C20+C18+C12</f>
        <v>2541.3</v>
      </c>
      <c r="D7" s="14">
        <f>D8+D10+D15+D16+D20+D18+D12</f>
        <v>2549.2</v>
      </c>
    </row>
    <row r="8" spans="1:4" ht="12.75">
      <c r="A8" s="4" t="s">
        <v>5</v>
      </c>
      <c r="B8" s="6" t="s">
        <v>4</v>
      </c>
      <c r="C8" s="15">
        <f>SUM(C9)</f>
        <v>127.7</v>
      </c>
      <c r="D8" s="15">
        <f>SUM(D9)</f>
        <v>131.1</v>
      </c>
    </row>
    <row r="9" spans="1:4" ht="12.75">
      <c r="A9" s="4" t="s">
        <v>7</v>
      </c>
      <c r="B9" s="6" t="s">
        <v>6</v>
      </c>
      <c r="C9" s="15">
        <v>127.7</v>
      </c>
      <c r="D9" s="1">
        <v>131.1</v>
      </c>
    </row>
    <row r="10" spans="1:4" ht="12.75">
      <c r="A10" s="4" t="s">
        <v>9</v>
      </c>
      <c r="B10" s="6" t="s">
        <v>8</v>
      </c>
      <c r="C10" s="15">
        <f>SUM(C11:C11)</f>
        <v>485</v>
      </c>
      <c r="D10" s="15">
        <f>SUM(D11:D11)</f>
        <v>499</v>
      </c>
    </row>
    <row r="11" spans="1:4" ht="12.75">
      <c r="A11" s="4" t="s">
        <v>10</v>
      </c>
      <c r="B11" s="7" t="s">
        <v>11</v>
      </c>
      <c r="C11" s="15">
        <v>485</v>
      </c>
      <c r="D11" s="1">
        <v>499</v>
      </c>
    </row>
    <row r="12" spans="1:4" ht="12.75">
      <c r="A12" s="4" t="s">
        <v>38</v>
      </c>
      <c r="B12" s="7" t="s">
        <v>35</v>
      </c>
      <c r="C12" s="15">
        <f>SUM(C13:C14)</f>
        <v>1808.6</v>
      </c>
      <c r="D12" s="15">
        <f>SUM(D13:D14)</f>
        <v>1799.1</v>
      </c>
    </row>
    <row r="13" spans="1:4" ht="12.75">
      <c r="A13" s="4" t="s">
        <v>39</v>
      </c>
      <c r="B13" s="7" t="s">
        <v>36</v>
      </c>
      <c r="C13" s="15">
        <v>150</v>
      </c>
      <c r="D13" s="1">
        <v>150</v>
      </c>
    </row>
    <row r="14" spans="1:4" ht="12.75">
      <c r="A14" s="4" t="s">
        <v>40</v>
      </c>
      <c r="B14" s="7" t="s">
        <v>37</v>
      </c>
      <c r="C14" s="15">
        <v>1658.6</v>
      </c>
      <c r="D14" s="1">
        <v>1649.1</v>
      </c>
    </row>
    <row r="15" spans="1:4" ht="12.75">
      <c r="A15" s="4" t="s">
        <v>13</v>
      </c>
      <c r="B15" s="7" t="s">
        <v>12</v>
      </c>
      <c r="C15" s="15"/>
      <c r="D15" s="1"/>
    </row>
    <row r="16" spans="1:4" ht="24">
      <c r="A16" s="4" t="s">
        <v>14</v>
      </c>
      <c r="B16" s="7" t="s">
        <v>15</v>
      </c>
      <c r="C16" s="15">
        <f>SUM(C17:C17)</f>
        <v>0</v>
      </c>
      <c r="D16" s="15">
        <f>SUM(D17:D17)</f>
        <v>0</v>
      </c>
    </row>
    <row r="17" spans="1:4" ht="24">
      <c r="A17" s="4" t="s">
        <v>33</v>
      </c>
      <c r="B17" s="7" t="s">
        <v>34</v>
      </c>
      <c r="C17" s="15"/>
      <c r="D17" s="1"/>
    </row>
    <row r="18" spans="1:4" ht="12.75">
      <c r="A18" s="4" t="s">
        <v>28</v>
      </c>
      <c r="B18" s="6" t="s">
        <v>29</v>
      </c>
      <c r="C18" s="15">
        <f>SUM(C19:C19)</f>
        <v>120</v>
      </c>
      <c r="D18" s="15">
        <f>SUM(D19:D19)</f>
        <v>120</v>
      </c>
    </row>
    <row r="19" spans="1:4" ht="24">
      <c r="A19" s="4" t="s">
        <v>30</v>
      </c>
      <c r="B19" s="7" t="s">
        <v>31</v>
      </c>
      <c r="C19" s="15">
        <v>120</v>
      </c>
      <c r="D19" s="1">
        <v>120</v>
      </c>
    </row>
    <row r="20" spans="1:4" ht="12.75">
      <c r="A20" s="4" t="s">
        <v>24</v>
      </c>
      <c r="B20" s="7" t="s">
        <v>25</v>
      </c>
      <c r="C20" s="15"/>
      <c r="D20" s="1"/>
    </row>
    <row r="21" spans="1:4" s="2" customFormat="1" ht="12.75">
      <c r="A21" s="3" t="s">
        <v>16</v>
      </c>
      <c r="B21" s="8" t="s">
        <v>17</v>
      </c>
      <c r="C21" s="14">
        <f>C22</f>
        <v>736.6</v>
      </c>
      <c r="D21" s="14">
        <f>D22</f>
        <v>741.5</v>
      </c>
    </row>
    <row r="22" spans="1:4" s="2" customFormat="1" ht="26.25" customHeight="1">
      <c r="A22" s="3" t="s">
        <v>18</v>
      </c>
      <c r="B22" s="8" t="s">
        <v>20</v>
      </c>
      <c r="C22" s="14">
        <f>C23+C26+C28</f>
        <v>736.6</v>
      </c>
      <c r="D22" s="14">
        <f>D23+D26+D28</f>
        <v>741.5</v>
      </c>
    </row>
    <row r="23" spans="1:4" s="2" customFormat="1" ht="26.25" customHeight="1">
      <c r="A23" s="3" t="s">
        <v>19</v>
      </c>
      <c r="B23" s="8" t="s">
        <v>21</v>
      </c>
      <c r="C23" s="14">
        <f>SUM(C24:C25)</f>
        <v>145.1</v>
      </c>
      <c r="D23" s="14">
        <f>SUM(D24:D25)</f>
        <v>145.1</v>
      </c>
    </row>
    <row r="24" spans="1:4" ht="28.5" customHeight="1">
      <c r="A24" s="4" t="s">
        <v>41</v>
      </c>
      <c r="B24" s="7" t="s">
        <v>43</v>
      </c>
      <c r="C24" s="15">
        <v>145.1</v>
      </c>
      <c r="D24" s="1">
        <v>145.1</v>
      </c>
    </row>
    <row r="25" spans="1:4" ht="27" customHeight="1">
      <c r="A25" s="4" t="s">
        <v>42</v>
      </c>
      <c r="B25" s="7" t="s">
        <v>44</v>
      </c>
      <c r="C25" s="15"/>
      <c r="D25" s="1"/>
    </row>
    <row r="26" spans="1:4" ht="27" customHeight="1">
      <c r="A26" s="3" t="s">
        <v>45</v>
      </c>
      <c r="B26" s="8" t="s">
        <v>22</v>
      </c>
      <c r="C26" s="14">
        <f>SUM(C27:C27)</f>
        <v>127.7</v>
      </c>
      <c r="D26" s="14">
        <f>SUM(D27:D27)</f>
        <v>132.6</v>
      </c>
    </row>
    <row r="27" spans="1:4" ht="32.25" customHeight="1">
      <c r="A27" s="12" t="s">
        <v>46</v>
      </c>
      <c r="B27" s="13" t="s">
        <v>47</v>
      </c>
      <c r="C27" s="17">
        <v>127.7</v>
      </c>
      <c r="D27" s="1">
        <v>132.6</v>
      </c>
    </row>
    <row r="28" spans="1:4" ht="12.75">
      <c r="A28" s="3" t="s">
        <v>26</v>
      </c>
      <c r="B28" s="8" t="s">
        <v>27</v>
      </c>
      <c r="C28" s="16">
        <f>SUM(C29:C29)</f>
        <v>463.8</v>
      </c>
      <c r="D28" s="16">
        <f>SUM(D29:D29)</f>
        <v>463.8</v>
      </c>
    </row>
    <row r="29" spans="1:4" ht="36.75" customHeight="1">
      <c r="A29" s="4" t="s">
        <v>48</v>
      </c>
      <c r="B29" s="18" t="s">
        <v>49</v>
      </c>
      <c r="C29" s="19">
        <v>463.8</v>
      </c>
      <c r="D29" s="1">
        <v>463.8</v>
      </c>
    </row>
    <row r="30" spans="1:4" ht="16.5" customHeight="1">
      <c r="A30" s="1"/>
      <c r="B30" s="8" t="s">
        <v>23</v>
      </c>
      <c r="C30" s="14">
        <f>C21+C7</f>
        <v>3277.9</v>
      </c>
      <c r="D30" s="14">
        <f>D21+D7</f>
        <v>3290.7</v>
      </c>
    </row>
    <row r="31" spans="2:3" ht="12.75">
      <c r="B31" s="9"/>
      <c r="C31" s="10"/>
    </row>
    <row r="32" spans="2:3" ht="12.75">
      <c r="B32" s="10"/>
      <c r="C32" s="10"/>
    </row>
    <row r="33" spans="2:3" ht="12.75">
      <c r="B33" s="10"/>
      <c r="C33" s="10"/>
    </row>
    <row r="34" spans="2:3" ht="12.75">
      <c r="B34" s="10"/>
      <c r="C34" s="10"/>
    </row>
    <row r="35" spans="2:3" ht="12.75">
      <c r="B35" s="10"/>
      <c r="C35" s="10"/>
    </row>
    <row r="36" spans="2:3" ht="12.75">
      <c r="B36" s="10"/>
      <c r="C36" s="10"/>
    </row>
    <row r="37" spans="2:3" ht="12.75">
      <c r="B37" s="10"/>
      <c r="C37" s="10"/>
    </row>
    <row r="38" spans="2:3" ht="12.75">
      <c r="B38" s="10"/>
      <c r="C38" s="10"/>
    </row>
    <row r="39" spans="2:3" ht="12.75">
      <c r="B39" s="10"/>
      <c r="C39" s="10"/>
    </row>
    <row r="40" spans="2:3" ht="12.75">
      <c r="B40" s="10"/>
      <c r="C40" s="10"/>
    </row>
    <row r="41" spans="2:3" ht="12.75">
      <c r="B41" s="10"/>
      <c r="C41" s="10"/>
    </row>
    <row r="42" spans="2:3" ht="12.75">
      <c r="B42" s="10"/>
      <c r="C42" s="10"/>
    </row>
    <row r="43" spans="2:3" ht="12.75">
      <c r="B43" s="10"/>
      <c r="C43" s="10"/>
    </row>
    <row r="44" spans="2:3" ht="12.75">
      <c r="B44" s="10"/>
      <c r="C44" s="10"/>
    </row>
    <row r="45" spans="2:3" ht="12.75">
      <c r="B45" s="10"/>
      <c r="C45" s="10"/>
    </row>
    <row r="46" spans="2:3" ht="12.75">
      <c r="B46" s="10"/>
      <c r="C46" s="10"/>
    </row>
    <row r="47" spans="2:3" ht="12.75">
      <c r="B47" s="10"/>
      <c r="C47" s="10"/>
    </row>
    <row r="48" spans="2:3" ht="12.75">
      <c r="B48" s="10"/>
      <c r="C48" s="10"/>
    </row>
    <row r="49" spans="2:3" ht="12.75">
      <c r="B49" s="10"/>
      <c r="C49" s="10"/>
    </row>
    <row r="50" spans="2:3" ht="12.75">
      <c r="B50" s="10"/>
      <c r="C50" s="10"/>
    </row>
    <row r="51" spans="2:3" ht="12.75">
      <c r="B51" s="10"/>
      <c r="C51" s="10"/>
    </row>
    <row r="52" spans="2:3" ht="12.75">
      <c r="B52" s="10"/>
      <c r="C52" s="10"/>
    </row>
    <row r="53" spans="2:3" ht="12.75">
      <c r="B53" s="10"/>
      <c r="C53" s="10"/>
    </row>
    <row r="54" spans="2:3" ht="12.75">
      <c r="B54" s="10"/>
      <c r="C54" s="10"/>
    </row>
  </sheetData>
  <sheetProtection/>
  <mergeCells count="3">
    <mergeCell ref="A4:C4"/>
    <mergeCell ref="B1:C1"/>
    <mergeCell ref="B2:D2"/>
  </mergeCells>
  <printOptions/>
  <pageMargins left="0.7874015748031497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Ломовская_адм</cp:lastModifiedBy>
  <cp:lastPrinted>2020-12-28T07:35:59Z</cp:lastPrinted>
  <dcterms:created xsi:type="dcterms:W3CDTF">2008-11-15T06:11:35Z</dcterms:created>
  <dcterms:modified xsi:type="dcterms:W3CDTF">2020-12-28T07:36:06Z</dcterms:modified>
  <cp:category/>
  <cp:version/>
  <cp:contentType/>
  <cp:contentStatus/>
</cp:coreProperties>
</file>