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50" windowWidth="15330" windowHeight="9615" activeTab="0"/>
  </bookViews>
  <sheets>
    <sheet name="2014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<sst xmlns="http://schemas.openxmlformats.org/spreadsheetml/2006/main" count="433" uniqueCount="102">
  <si>
    <t>Наименование</t>
  </si>
  <si>
    <t>Сумма</t>
  </si>
  <si>
    <t>Общегосударственные вопросы</t>
  </si>
  <si>
    <t>01</t>
  </si>
  <si>
    <t>03</t>
  </si>
  <si>
    <t>04</t>
  </si>
  <si>
    <t>Резервные фонды</t>
  </si>
  <si>
    <t>Другие общегосударственные вопросы</t>
  </si>
  <si>
    <t>13</t>
  </si>
  <si>
    <t>Национальная экономика</t>
  </si>
  <si>
    <t>11</t>
  </si>
  <si>
    <t>Жилищно - коммунальное хозяйство</t>
  </si>
  <si>
    <t>05</t>
  </si>
  <si>
    <t>02</t>
  </si>
  <si>
    <t>Культура, кинематография и средства массовой информации</t>
  </si>
  <si>
    <t>08</t>
  </si>
  <si>
    <t>Культура</t>
  </si>
  <si>
    <t>Межбюджетные трансферты</t>
  </si>
  <si>
    <t>Всего расходов</t>
  </si>
  <si>
    <t>00</t>
  </si>
  <si>
    <t>ПР</t>
  </si>
  <si>
    <t>ЦСТ</t>
  </si>
  <si>
    <t>ВР</t>
  </si>
  <si>
    <t>РЗ</t>
  </si>
  <si>
    <t>14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</si>
  <si>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</si>
  <si>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Благоустройство</t>
  </si>
  <si>
    <t>Национальная оборона</t>
  </si>
  <si>
    <t>Мобилизацианная и вневойсковая подготовка</t>
  </si>
  <si>
    <t>Функцианирование высшего должностного лица субъекта Российской Федерации и муниципального образования</t>
  </si>
  <si>
    <t>Прочие межбюджетные трансферты</t>
  </si>
  <si>
    <t>611</t>
  </si>
  <si>
    <t xml:space="preserve">Субсидии бюджетным учреждениям на иные цели </t>
  </si>
  <si>
    <t>612</t>
  </si>
  <si>
    <t>Дорожное хозяйство (дорожные фонды)</t>
  </si>
  <si>
    <t>09</t>
  </si>
  <si>
    <t>Физическая культура</t>
  </si>
  <si>
    <t>Физическая культура и спорт</t>
  </si>
  <si>
    <t xml:space="preserve">Расходы на выплаты персоналу в целях обеспечения выполнения функций государственными (муниципальными ) органами,казенными учреждениями,органами управления государственными внебюджетными фондами </t>
  </si>
  <si>
    <t xml:space="preserve">Расходы на выплаты персоналу государственных(муниципальных) органов </t>
  </si>
  <si>
    <t>100</t>
  </si>
  <si>
    <t>120</t>
  </si>
  <si>
    <t>Закупка товаров ,работ и услуг для государственных (муниципальных) нужд</t>
  </si>
  <si>
    <t>200</t>
  </si>
  <si>
    <t xml:space="preserve">Иные закупки товаров , работ и услуг для обеспечения государственных (муниципальных) нужд </t>
  </si>
  <si>
    <t>240</t>
  </si>
  <si>
    <t>Иные бюджетные ассигнования</t>
  </si>
  <si>
    <t>800</t>
  </si>
  <si>
    <t>Резервные средства</t>
  </si>
  <si>
    <t>870</t>
  </si>
  <si>
    <t>500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</si>
  <si>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</si>
  <si>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</si>
  <si>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</si>
  <si>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</si>
  <si>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финансвое обеспечение государственного (мунциципального) задания на оказание государственных (муниципальных) услуг (выполнение работ)</t>
  </si>
  <si>
    <t xml:space="preserve">Иные межбюджетные трансферты   </t>
  </si>
  <si>
    <t>540</t>
  </si>
  <si>
    <t>Глава муниципального образования в рамках непрограммной части бюджета поселения</t>
  </si>
  <si>
    <t>Непрограммная часть бюджета поселения</t>
  </si>
  <si>
    <t xml:space="preserve">Непрограммная часть бюджета поселения </t>
  </si>
  <si>
    <t>Центральный аппарат в рамках непрограммной части бюджета поселения</t>
  </si>
  <si>
    <t>Резервные фонды местных администраций в рамках непрограммной части бюджета поселения</t>
  </si>
  <si>
    <t>Выполнение других обязательств государства в рамках непрограммной части бюджета поселения</t>
  </si>
  <si>
    <t>Осуществление первичного воинского учета на территориях, где отсутствуют военные комиссариаты в рамках непрограммной части бюджета поселения</t>
  </si>
  <si>
    <t>Поддержка дорожного хозяйства в рамках непрограммной части бюджета поселения</t>
  </si>
  <si>
    <t>Прочие мероприятия по благоустройству городских округов и поселений в рамках непрограммной части бюджета поселения</t>
  </si>
  <si>
    <t>Закупка товаров, работ и услуг для государственных (муниципальных) нужд</t>
  </si>
  <si>
    <t>Дворцы и дома культуры, другие учреждения культуры и средств массовой информации в рамках непрограммой части бюджета поселения</t>
  </si>
  <si>
    <t>Библиотеки в рамках непрграммной части бюджета поселения</t>
  </si>
  <si>
    <t>Мероприятия в области здравоохранения, спорта и физической культуры, туризма в рамках непрограммной части бюджета поселения</t>
  </si>
  <si>
    <t>Иные 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 в рамках непрограммой части бюджета поселения</t>
  </si>
  <si>
    <t>Поправки</t>
  </si>
  <si>
    <t>Сумма с поправками</t>
  </si>
  <si>
    <t>Коммунальное хозяйство</t>
  </si>
  <si>
    <t>Мероприятия в области коммунального хозяйства в рамках непрограммной части бюджета поселения</t>
  </si>
  <si>
    <t>Вед</t>
  </si>
  <si>
    <t>Администрация Ломовского сельского поселения</t>
  </si>
  <si>
    <t>002</t>
  </si>
  <si>
    <t>Уплата нологов и сборов</t>
  </si>
  <si>
    <t>850</t>
  </si>
  <si>
    <t>БД00000000</t>
  </si>
  <si>
    <t>БД00090010</t>
  </si>
  <si>
    <t>БД00090020</t>
  </si>
  <si>
    <t>БД00090040</t>
  </si>
  <si>
    <t>БД00090060</t>
  </si>
  <si>
    <t>БД00051180</t>
  </si>
  <si>
    <t>БД00090110</t>
  </si>
  <si>
    <t>БД00091030</t>
  </si>
  <si>
    <t>БД00091010</t>
  </si>
  <si>
    <t>БД00090230</t>
  </si>
  <si>
    <t>БД00090250</t>
  </si>
  <si>
    <t>БД00090370</t>
  </si>
  <si>
    <t>БД00091020</t>
  </si>
  <si>
    <t>07</t>
  </si>
  <si>
    <t>БД00091080</t>
  </si>
  <si>
    <t>Обеспечение проведения выборов и референдумов</t>
  </si>
  <si>
    <t>Проведение выборов в органы местного самоуправления в рамках непрограммной части бюджета поселения</t>
  </si>
  <si>
    <t>БД00090320</t>
  </si>
  <si>
    <t xml:space="preserve">Ведомственная структура расходов бюджета Ломовского сельского поселения на 2017 год </t>
  </si>
  <si>
    <t>Уплата налогов и сборов и иных платяжей</t>
  </si>
  <si>
    <t>Приложение 4 к решению Ломовского сельского Совета народных депутатов                                         от 27 апреля 2017  № 22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</si>
</sst>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45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sz val="7"/>
      <name val="Arial Cyr"/>
      <family val="2"/>
    </font>
    <font>
      <b/>
      <sz val="8"/>
      <name val="Arial Cyr"/>
      <family val="2"/>
    </font>
    <font>
      <b/>
      <sz val="7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/>
    </xf>
    <xf numFmtId="49" fontId="7" fillId="0" borderId="11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165" fontId="6" fillId="0" borderId="10" xfId="0" applyNumberFormat="1" applyFont="1" applyBorder="1" applyAlignment="1">
      <alignment/>
    </xf>
    <xf numFmtId="165" fontId="7" fillId="0" borderId="10" xfId="0" applyNumberFormat="1" applyFont="1" applyBorder="1" applyAlignment="1">
      <alignment/>
    </xf>
    <xf numFmtId="0" fontId="8" fillId="0" borderId="10" xfId="0" applyFont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10" fillId="0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2" fontId="6" fillId="0" borderId="10" xfId="0" applyNumberFormat="1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zoomScale="90" zoomScaleNormal="90" zoomScalePageLayoutView="0" workbookViewId="0" topLeftCell="A1">
      <selection activeCell="M10" sqref="M10"/>
    </sheetView>
  </sheetViews>
  <sheetFormatPr defaultColWidth="9.00390625" defaultRowHeight="12.75"/>
  <cols>
    <col min="1" max="1" width="47.875" style="0" customWidth="1"/>
    <col min="2" max="2" width="5.75390625" style="0" customWidth="1"/>
    <col min="3" max="4" width="3.125" style="0" customWidth="1"/>
    <col min="5" max="5" width="11.00390625" style="0" customWidth="1"/>
    <col min="6" max="6" width="4.00390625" style="0" customWidth="1"/>
    <col min="7" max="7" width="7.875" style="0" customWidth="1"/>
    <col min="8" max="8" width="6.75390625" style="5" customWidth="1"/>
    <col min="9" max="9" width="9.125" style="5" customWidth="1"/>
  </cols>
  <sheetData>
    <row r="1" spans="3:9" ht="45" customHeight="1">
      <c r="C1" s="30" t="s">
        <v>101</v>
      </c>
      <c r="D1" s="30"/>
      <c r="E1" s="30"/>
      <c r="F1" s="30"/>
      <c r="G1" s="30"/>
      <c r="H1" s="30"/>
      <c r="I1" s="30"/>
    </row>
    <row r="2" spans="1:7" ht="18.75" customHeight="1">
      <c r="A2" s="29" t="s">
        <v>99</v>
      </c>
      <c r="B2" s="29"/>
      <c r="C2" s="29"/>
      <c r="D2" s="29"/>
      <c r="E2" s="29"/>
      <c r="F2" s="29"/>
      <c r="G2" s="29"/>
    </row>
    <row r="3" spans="1:7" ht="6.75" customHeight="1">
      <c r="A3" s="2"/>
      <c r="B3" s="2"/>
      <c r="C3" s="2"/>
      <c r="D3" s="2"/>
      <c r="E3" s="2"/>
      <c r="F3" s="2"/>
      <c r="G3" s="2"/>
    </row>
    <row r="4" spans="1:9" ht="33.75">
      <c r="A4" s="3" t="s">
        <v>0</v>
      </c>
      <c r="B4" s="3" t="s">
        <v>76</v>
      </c>
      <c r="C4" s="3" t="s">
        <v>23</v>
      </c>
      <c r="D4" s="3" t="s">
        <v>20</v>
      </c>
      <c r="E4" s="3" t="s">
        <v>21</v>
      </c>
      <c r="F4" s="3" t="s">
        <v>22</v>
      </c>
      <c r="G4" s="3" t="s">
        <v>1</v>
      </c>
      <c r="H4" s="7" t="s">
        <v>72</v>
      </c>
      <c r="I4" s="7" t="s">
        <v>73</v>
      </c>
    </row>
    <row r="5" spans="1:9" ht="12.75">
      <c r="A5" s="6" t="s">
        <v>77</v>
      </c>
      <c r="B5" s="8" t="s">
        <v>78</v>
      </c>
      <c r="C5" s="9"/>
      <c r="D5" s="9"/>
      <c r="E5" s="9"/>
      <c r="F5" s="9"/>
      <c r="G5" s="10">
        <f>G87</f>
        <v>6436.64</v>
      </c>
      <c r="H5" s="10">
        <f>H87</f>
        <v>-360.39999999999964</v>
      </c>
      <c r="I5" s="10">
        <f>I87</f>
        <v>6076.240000000001</v>
      </c>
    </row>
    <row r="6" spans="1:9" s="1" customFormat="1" ht="12.75">
      <c r="A6" s="23" t="s">
        <v>2</v>
      </c>
      <c r="B6" s="11" t="s">
        <v>78</v>
      </c>
      <c r="C6" s="12" t="s">
        <v>3</v>
      </c>
      <c r="D6" s="12"/>
      <c r="E6" s="12"/>
      <c r="F6" s="12"/>
      <c r="G6" s="10">
        <f>G7+G12+G28+G33+G27</f>
        <v>4536</v>
      </c>
      <c r="H6" s="13">
        <f>I6-G6</f>
        <v>-500.39999999999964</v>
      </c>
      <c r="I6" s="13">
        <f>I7+I12+I28+I33+I27</f>
        <v>4035.6000000000004</v>
      </c>
    </row>
    <row r="7" spans="1:9" s="1" customFormat="1" ht="22.5">
      <c r="A7" s="22" t="s">
        <v>29</v>
      </c>
      <c r="B7" s="11" t="s">
        <v>78</v>
      </c>
      <c r="C7" s="14" t="s">
        <v>3</v>
      </c>
      <c r="D7" s="14" t="s">
        <v>13</v>
      </c>
      <c r="E7" s="14"/>
      <c r="F7" s="14"/>
      <c r="G7" s="10">
        <f>G8</f>
        <v>996</v>
      </c>
      <c r="H7" s="13">
        <f aca="true" t="shared" si="0" ref="H7:H78">I7-G7</f>
        <v>-195.29999999999995</v>
      </c>
      <c r="I7" s="13">
        <f>I8</f>
        <v>800.7</v>
      </c>
    </row>
    <row r="8" spans="1:9" s="1" customFormat="1" ht="16.5" customHeight="1">
      <c r="A8" s="19" t="s">
        <v>59</v>
      </c>
      <c r="B8" s="11" t="s">
        <v>78</v>
      </c>
      <c r="C8" s="14" t="s">
        <v>3</v>
      </c>
      <c r="D8" s="14" t="s">
        <v>13</v>
      </c>
      <c r="E8" s="14" t="s">
        <v>81</v>
      </c>
      <c r="F8" s="14"/>
      <c r="G8" s="13">
        <f>G9</f>
        <v>996</v>
      </c>
      <c r="H8" s="13">
        <f t="shared" si="0"/>
        <v>-195.29999999999995</v>
      </c>
      <c r="I8" s="13">
        <f>I9</f>
        <v>800.7</v>
      </c>
    </row>
    <row r="9" spans="1:9" s="1" customFormat="1" ht="22.5">
      <c r="A9" s="20" t="s">
        <v>58</v>
      </c>
      <c r="B9" s="11" t="s">
        <v>78</v>
      </c>
      <c r="C9" s="14" t="s">
        <v>3</v>
      </c>
      <c r="D9" s="14" t="s">
        <v>13</v>
      </c>
      <c r="E9" s="14" t="s">
        <v>82</v>
      </c>
      <c r="F9" s="14"/>
      <c r="G9" s="13">
        <f>G10</f>
        <v>996</v>
      </c>
      <c r="H9" s="13">
        <f t="shared" si="0"/>
        <v>-195.29999999999995</v>
      </c>
      <c r="I9" s="13">
        <f>I10</f>
        <v>800.7</v>
      </c>
    </row>
    <row r="10" spans="1:9" s="1" customFormat="1" ht="45">
      <c r="A10" s="21" t="s">
        <v>38</v>
      </c>
      <c r="B10" s="11" t="s">
        <v>78</v>
      </c>
      <c r="C10" s="14" t="s">
        <v>3</v>
      </c>
      <c r="D10" s="14" t="s">
        <v>13</v>
      </c>
      <c r="E10" s="14" t="s">
        <v>82</v>
      </c>
      <c r="F10" s="14" t="s">
        <v>40</v>
      </c>
      <c r="G10" s="13">
        <f>G11</f>
        <v>996</v>
      </c>
      <c r="H10" s="13">
        <f t="shared" si="0"/>
        <v>-195.29999999999995</v>
      </c>
      <c r="I10" s="13">
        <f>I11</f>
        <v>800.7</v>
      </c>
    </row>
    <row r="11" spans="1:9" s="1" customFormat="1" ht="22.5">
      <c r="A11" s="21" t="s">
        <v>39</v>
      </c>
      <c r="B11" s="11" t="s">
        <v>78</v>
      </c>
      <c r="C11" s="14" t="s">
        <v>3</v>
      </c>
      <c r="D11" s="14" t="s">
        <v>13</v>
      </c>
      <c r="E11" s="14" t="s">
        <v>82</v>
      </c>
      <c r="F11" s="14" t="s">
        <v>41</v>
      </c>
      <c r="G11" s="13">
        <v>996</v>
      </c>
      <c r="H11" s="13">
        <f t="shared" si="0"/>
        <v>-195.29999999999995</v>
      </c>
      <c r="I11" s="13">
        <v>800.7</v>
      </c>
    </row>
    <row r="12" spans="1:9" ht="21" customHeight="1">
      <c r="A12" s="22" t="s">
        <v>25</v>
      </c>
      <c r="B12" s="11" t="s">
        <v>78</v>
      </c>
      <c r="C12" s="14" t="s">
        <v>3</v>
      </c>
      <c r="D12" s="14" t="s">
        <v>5</v>
      </c>
      <c r="E12" s="14"/>
      <c r="F12" s="14"/>
      <c r="G12" s="13">
        <f>G13</f>
        <v>3465</v>
      </c>
      <c r="H12" s="13">
        <f t="shared" si="0"/>
        <v>-305.0999999999999</v>
      </c>
      <c r="I12" s="13">
        <f>I13</f>
        <v>3159.9</v>
      </c>
    </row>
    <row r="13" spans="1:9" ht="12.75">
      <c r="A13" s="19" t="s">
        <v>60</v>
      </c>
      <c r="B13" s="11" t="s">
        <v>78</v>
      </c>
      <c r="C13" s="14" t="s">
        <v>3</v>
      </c>
      <c r="D13" s="14" t="s">
        <v>5</v>
      </c>
      <c r="E13" s="14" t="s">
        <v>81</v>
      </c>
      <c r="F13" s="14"/>
      <c r="G13" s="13">
        <f>G14</f>
        <v>3465</v>
      </c>
      <c r="H13" s="13">
        <f t="shared" si="0"/>
        <v>-305.0999999999999</v>
      </c>
      <c r="I13" s="13">
        <f>I14+I21</f>
        <v>3159.9</v>
      </c>
    </row>
    <row r="14" spans="1:9" ht="22.5">
      <c r="A14" s="21" t="s">
        <v>61</v>
      </c>
      <c r="B14" s="11" t="s">
        <v>78</v>
      </c>
      <c r="C14" s="14" t="s">
        <v>3</v>
      </c>
      <c r="D14" s="14" t="s">
        <v>5</v>
      </c>
      <c r="E14" s="14" t="s">
        <v>83</v>
      </c>
      <c r="F14" s="14"/>
      <c r="G14" s="13">
        <f>G15+G17+G19</f>
        <v>3465</v>
      </c>
      <c r="H14" s="13">
        <f t="shared" si="0"/>
        <v>-305.0999999999999</v>
      </c>
      <c r="I14" s="13">
        <f>I15+I17+I19</f>
        <v>3159.9</v>
      </c>
    </row>
    <row r="15" spans="1:9" ht="22.5" customHeight="1">
      <c r="A15" s="21" t="s">
        <v>38</v>
      </c>
      <c r="B15" s="11" t="s">
        <v>78</v>
      </c>
      <c r="C15" s="14" t="s">
        <v>3</v>
      </c>
      <c r="D15" s="14" t="s">
        <v>5</v>
      </c>
      <c r="E15" s="14" t="s">
        <v>83</v>
      </c>
      <c r="F15" s="14" t="s">
        <v>40</v>
      </c>
      <c r="G15" s="13">
        <f>G16</f>
        <v>2180</v>
      </c>
      <c r="H15" s="13">
        <f t="shared" si="0"/>
        <v>-305.0999999999999</v>
      </c>
      <c r="I15" s="13">
        <f>I16</f>
        <v>1874.9</v>
      </c>
    </row>
    <row r="16" spans="1:9" ht="15" customHeight="1">
      <c r="A16" s="21" t="s">
        <v>39</v>
      </c>
      <c r="B16" s="11" t="s">
        <v>78</v>
      </c>
      <c r="C16" s="14" t="s">
        <v>3</v>
      </c>
      <c r="D16" s="14" t="s">
        <v>5</v>
      </c>
      <c r="E16" s="14" t="s">
        <v>83</v>
      </c>
      <c r="F16" s="14" t="s">
        <v>41</v>
      </c>
      <c r="G16" s="13">
        <v>2180</v>
      </c>
      <c r="H16" s="13">
        <f t="shared" si="0"/>
        <v>-305.0999999999999</v>
      </c>
      <c r="I16" s="13">
        <v>1874.9</v>
      </c>
    </row>
    <row r="17" spans="1:9" ht="15" customHeight="1">
      <c r="A17" s="21" t="s">
        <v>42</v>
      </c>
      <c r="B17" s="11" t="s">
        <v>78</v>
      </c>
      <c r="C17" s="14" t="s">
        <v>3</v>
      </c>
      <c r="D17" s="14" t="s">
        <v>5</v>
      </c>
      <c r="E17" s="14" t="s">
        <v>83</v>
      </c>
      <c r="F17" s="14" t="s">
        <v>43</v>
      </c>
      <c r="G17" s="13">
        <f>G18</f>
        <v>1265</v>
      </c>
      <c r="H17" s="13">
        <f t="shared" si="0"/>
        <v>0</v>
      </c>
      <c r="I17" s="13">
        <f>I18</f>
        <v>1265</v>
      </c>
    </row>
    <row r="18" spans="1:9" ht="15" customHeight="1">
      <c r="A18" s="21" t="s">
        <v>44</v>
      </c>
      <c r="B18" s="11" t="s">
        <v>78</v>
      </c>
      <c r="C18" s="14" t="s">
        <v>3</v>
      </c>
      <c r="D18" s="14" t="s">
        <v>5</v>
      </c>
      <c r="E18" s="14" t="s">
        <v>83</v>
      </c>
      <c r="F18" s="14" t="s">
        <v>45</v>
      </c>
      <c r="G18" s="13">
        <v>1265</v>
      </c>
      <c r="H18" s="13">
        <f t="shared" si="0"/>
        <v>0</v>
      </c>
      <c r="I18" s="13">
        <v>1265</v>
      </c>
    </row>
    <row r="19" spans="1:9" ht="15" customHeight="1">
      <c r="A19" s="21" t="s">
        <v>100</v>
      </c>
      <c r="B19" s="11" t="s">
        <v>78</v>
      </c>
      <c r="C19" s="14" t="s">
        <v>3</v>
      </c>
      <c r="D19" s="14" t="s">
        <v>5</v>
      </c>
      <c r="E19" s="14" t="s">
        <v>83</v>
      </c>
      <c r="F19" s="14" t="s">
        <v>47</v>
      </c>
      <c r="G19" s="13">
        <f>G20</f>
        <v>20</v>
      </c>
      <c r="H19" s="13">
        <f>I19-G19</f>
        <v>0</v>
      </c>
      <c r="I19" s="13">
        <f>I20</f>
        <v>20</v>
      </c>
    </row>
    <row r="20" spans="1:9" ht="14.25" customHeight="1">
      <c r="A20" s="21" t="s">
        <v>79</v>
      </c>
      <c r="B20" s="11" t="s">
        <v>78</v>
      </c>
      <c r="C20" s="14" t="s">
        <v>3</v>
      </c>
      <c r="D20" s="14" t="s">
        <v>5</v>
      </c>
      <c r="E20" s="14" t="s">
        <v>83</v>
      </c>
      <c r="F20" s="14" t="s">
        <v>80</v>
      </c>
      <c r="G20" s="13">
        <v>20</v>
      </c>
      <c r="H20" s="13">
        <f aca="true" t="shared" si="1" ref="H20:H27">I20-G20</f>
        <v>0</v>
      </c>
      <c r="I20" s="13">
        <v>20</v>
      </c>
    </row>
    <row r="21" spans="1:9" ht="12.75" customHeight="1">
      <c r="A21" s="21" t="s">
        <v>42</v>
      </c>
      <c r="B21" s="11" t="s">
        <v>78</v>
      </c>
      <c r="C21" s="14" t="s">
        <v>3</v>
      </c>
      <c r="D21" s="14" t="s">
        <v>5</v>
      </c>
      <c r="E21" s="14" t="s">
        <v>98</v>
      </c>
      <c r="F21" s="14" t="s">
        <v>43</v>
      </c>
      <c r="G21" s="13">
        <f>G22</f>
        <v>0</v>
      </c>
      <c r="H21" s="13">
        <f t="shared" si="1"/>
        <v>0</v>
      </c>
      <c r="I21" s="13">
        <f>I22</f>
        <v>0</v>
      </c>
    </row>
    <row r="22" spans="1:9" ht="12.75" customHeight="1">
      <c r="A22" s="21" t="s">
        <v>44</v>
      </c>
      <c r="B22" s="11" t="s">
        <v>78</v>
      </c>
      <c r="C22" s="14" t="s">
        <v>3</v>
      </c>
      <c r="D22" s="14" t="s">
        <v>5</v>
      </c>
      <c r="E22" s="14" t="s">
        <v>98</v>
      </c>
      <c r="F22" s="14" t="s">
        <v>45</v>
      </c>
      <c r="G22" s="13"/>
      <c r="H22" s="13">
        <f t="shared" si="1"/>
        <v>0</v>
      </c>
      <c r="I22" s="13">
        <v>0</v>
      </c>
    </row>
    <row r="23" spans="1:9" ht="12.75" customHeight="1">
      <c r="A23" s="26" t="s">
        <v>96</v>
      </c>
      <c r="B23" s="11" t="s">
        <v>78</v>
      </c>
      <c r="C23" s="14" t="s">
        <v>3</v>
      </c>
      <c r="D23" s="14" t="s">
        <v>94</v>
      </c>
      <c r="E23" s="14"/>
      <c r="F23" s="14"/>
      <c r="G23" s="13">
        <f>G24</f>
        <v>0</v>
      </c>
      <c r="H23" s="13">
        <f t="shared" si="1"/>
        <v>0</v>
      </c>
      <c r="I23" s="13">
        <f>I24</f>
        <v>0</v>
      </c>
    </row>
    <row r="24" spans="1:9" ht="12.75" customHeight="1">
      <c r="A24" s="27" t="s">
        <v>60</v>
      </c>
      <c r="B24" s="11" t="s">
        <v>78</v>
      </c>
      <c r="C24" s="14" t="s">
        <v>3</v>
      </c>
      <c r="D24" s="14" t="s">
        <v>94</v>
      </c>
      <c r="E24" s="14" t="s">
        <v>81</v>
      </c>
      <c r="F24" s="14"/>
      <c r="G24" s="13">
        <f>G25</f>
        <v>0</v>
      </c>
      <c r="H24" s="13">
        <f t="shared" si="1"/>
        <v>0</v>
      </c>
      <c r="I24" s="13">
        <f>I25</f>
        <v>0</v>
      </c>
    </row>
    <row r="25" spans="1:9" ht="12.75" customHeight="1">
      <c r="A25" s="26" t="s">
        <v>97</v>
      </c>
      <c r="B25" s="11" t="s">
        <v>78</v>
      </c>
      <c r="C25" s="14" t="s">
        <v>3</v>
      </c>
      <c r="D25" s="14" t="s">
        <v>94</v>
      </c>
      <c r="E25" s="14" t="s">
        <v>95</v>
      </c>
      <c r="F25" s="14"/>
      <c r="G25" s="13">
        <f>G26</f>
        <v>0</v>
      </c>
      <c r="H25" s="13">
        <f t="shared" si="1"/>
        <v>0</v>
      </c>
      <c r="I25" s="13">
        <f>I26</f>
        <v>0</v>
      </c>
    </row>
    <row r="26" spans="1:9" ht="12.75" customHeight="1">
      <c r="A26" s="21" t="s">
        <v>42</v>
      </c>
      <c r="B26" s="11" t="s">
        <v>78</v>
      </c>
      <c r="C26" s="14" t="s">
        <v>3</v>
      </c>
      <c r="D26" s="14" t="s">
        <v>94</v>
      </c>
      <c r="E26" s="14" t="s">
        <v>95</v>
      </c>
      <c r="F26" s="14" t="s">
        <v>43</v>
      </c>
      <c r="G26" s="13">
        <f>G27</f>
        <v>0</v>
      </c>
      <c r="H26" s="13">
        <f t="shared" si="1"/>
        <v>0</v>
      </c>
      <c r="I26" s="13">
        <f>I27</f>
        <v>0</v>
      </c>
    </row>
    <row r="27" spans="1:9" ht="12.75" customHeight="1">
      <c r="A27" s="21" t="s">
        <v>44</v>
      </c>
      <c r="B27" s="11" t="s">
        <v>78</v>
      </c>
      <c r="C27" s="14" t="s">
        <v>3</v>
      </c>
      <c r="D27" s="14" t="s">
        <v>94</v>
      </c>
      <c r="E27" s="14" t="s">
        <v>95</v>
      </c>
      <c r="F27" s="14" t="s">
        <v>45</v>
      </c>
      <c r="G27" s="13">
        <v>0</v>
      </c>
      <c r="H27" s="13">
        <f t="shared" si="1"/>
        <v>0</v>
      </c>
      <c r="I27" s="13">
        <v>0</v>
      </c>
    </row>
    <row r="28" spans="1:9" ht="11.25" customHeight="1">
      <c r="A28" s="22" t="s">
        <v>6</v>
      </c>
      <c r="B28" s="11" t="s">
        <v>78</v>
      </c>
      <c r="C28" s="14" t="s">
        <v>3</v>
      </c>
      <c r="D28" s="14" t="s">
        <v>10</v>
      </c>
      <c r="E28" s="14"/>
      <c r="F28" s="14"/>
      <c r="G28" s="13">
        <f>G29</f>
        <v>5</v>
      </c>
      <c r="H28" s="13">
        <f t="shared" si="0"/>
        <v>0</v>
      </c>
      <c r="I28" s="13">
        <f>I29</f>
        <v>5</v>
      </c>
    </row>
    <row r="29" spans="1:9" ht="12" customHeight="1">
      <c r="A29" s="19" t="s">
        <v>59</v>
      </c>
      <c r="B29" s="11" t="s">
        <v>78</v>
      </c>
      <c r="C29" s="14" t="s">
        <v>3</v>
      </c>
      <c r="D29" s="14" t="s">
        <v>10</v>
      </c>
      <c r="E29" s="14" t="s">
        <v>81</v>
      </c>
      <c r="F29" s="14"/>
      <c r="G29" s="13">
        <f>G30</f>
        <v>5</v>
      </c>
      <c r="H29" s="13">
        <f t="shared" si="0"/>
        <v>0</v>
      </c>
      <c r="I29" s="13">
        <f>I30</f>
        <v>5</v>
      </c>
    </row>
    <row r="30" spans="1:9" ht="22.5">
      <c r="A30" s="21" t="s">
        <v>62</v>
      </c>
      <c r="B30" s="11" t="s">
        <v>78</v>
      </c>
      <c r="C30" s="15" t="s">
        <v>3</v>
      </c>
      <c r="D30" s="15" t="s">
        <v>10</v>
      </c>
      <c r="E30" s="14" t="s">
        <v>84</v>
      </c>
      <c r="F30" s="14"/>
      <c r="G30" s="13">
        <f>G31</f>
        <v>5</v>
      </c>
      <c r="H30" s="13">
        <f t="shared" si="0"/>
        <v>0</v>
      </c>
      <c r="I30" s="13">
        <f>I31</f>
        <v>5</v>
      </c>
    </row>
    <row r="31" spans="1:9" ht="12.75">
      <c r="A31" s="21" t="s">
        <v>46</v>
      </c>
      <c r="B31" s="11" t="s">
        <v>78</v>
      </c>
      <c r="C31" s="15" t="s">
        <v>3</v>
      </c>
      <c r="D31" s="15" t="s">
        <v>10</v>
      </c>
      <c r="E31" s="14" t="s">
        <v>84</v>
      </c>
      <c r="F31" s="14" t="s">
        <v>47</v>
      </c>
      <c r="G31" s="13">
        <f>G32</f>
        <v>5</v>
      </c>
      <c r="H31" s="13">
        <f t="shared" si="0"/>
        <v>0</v>
      </c>
      <c r="I31" s="13">
        <f>I32</f>
        <v>5</v>
      </c>
    </row>
    <row r="32" spans="1:9" ht="12.75">
      <c r="A32" s="21" t="s">
        <v>48</v>
      </c>
      <c r="B32" s="11" t="s">
        <v>78</v>
      </c>
      <c r="C32" s="15" t="s">
        <v>3</v>
      </c>
      <c r="D32" s="15" t="s">
        <v>10</v>
      </c>
      <c r="E32" s="14" t="s">
        <v>84</v>
      </c>
      <c r="F32" s="14" t="s">
        <v>49</v>
      </c>
      <c r="G32" s="13">
        <v>5</v>
      </c>
      <c r="H32" s="13">
        <f t="shared" si="0"/>
        <v>0</v>
      </c>
      <c r="I32" s="13">
        <v>5</v>
      </c>
    </row>
    <row r="33" spans="1:9" ht="12.75">
      <c r="A33" s="22" t="s">
        <v>7</v>
      </c>
      <c r="B33" s="11" t="s">
        <v>78</v>
      </c>
      <c r="C33" s="14" t="s">
        <v>3</v>
      </c>
      <c r="D33" s="14" t="s">
        <v>8</v>
      </c>
      <c r="E33" s="14"/>
      <c r="F33" s="14"/>
      <c r="G33" s="13">
        <f>G34</f>
        <v>70</v>
      </c>
      <c r="H33" s="13">
        <f t="shared" si="0"/>
        <v>0</v>
      </c>
      <c r="I33" s="13">
        <f>I34</f>
        <v>70</v>
      </c>
    </row>
    <row r="34" spans="1:9" ht="12.75">
      <c r="A34" s="19" t="s">
        <v>60</v>
      </c>
      <c r="B34" s="11" t="s">
        <v>78</v>
      </c>
      <c r="C34" s="14" t="s">
        <v>3</v>
      </c>
      <c r="D34" s="14" t="s">
        <v>8</v>
      </c>
      <c r="E34" s="14" t="s">
        <v>81</v>
      </c>
      <c r="F34" s="14"/>
      <c r="G34" s="13">
        <f>G35</f>
        <v>70</v>
      </c>
      <c r="H34" s="13">
        <f t="shared" si="0"/>
        <v>0</v>
      </c>
      <c r="I34" s="13">
        <f>I35</f>
        <v>70</v>
      </c>
    </row>
    <row r="35" spans="1:9" ht="22.5" customHeight="1">
      <c r="A35" s="22" t="s">
        <v>63</v>
      </c>
      <c r="B35" s="11" t="s">
        <v>78</v>
      </c>
      <c r="C35" s="14" t="s">
        <v>3</v>
      </c>
      <c r="D35" s="14" t="s">
        <v>8</v>
      </c>
      <c r="E35" s="14" t="s">
        <v>85</v>
      </c>
      <c r="F35" s="14"/>
      <c r="G35" s="13">
        <f>G36</f>
        <v>70</v>
      </c>
      <c r="H35" s="13">
        <f t="shared" si="0"/>
        <v>0</v>
      </c>
      <c r="I35" s="13">
        <f>I36</f>
        <v>70</v>
      </c>
    </row>
    <row r="36" spans="1:9" ht="22.5">
      <c r="A36" s="21" t="s">
        <v>42</v>
      </c>
      <c r="B36" s="11" t="s">
        <v>78</v>
      </c>
      <c r="C36" s="14" t="s">
        <v>3</v>
      </c>
      <c r="D36" s="14" t="s">
        <v>8</v>
      </c>
      <c r="E36" s="14" t="s">
        <v>85</v>
      </c>
      <c r="F36" s="14" t="s">
        <v>43</v>
      </c>
      <c r="G36" s="13">
        <f>G37</f>
        <v>70</v>
      </c>
      <c r="H36" s="13">
        <f t="shared" si="0"/>
        <v>0</v>
      </c>
      <c r="I36" s="13">
        <f>I37</f>
        <v>70</v>
      </c>
    </row>
    <row r="37" spans="1:9" ht="22.5">
      <c r="A37" s="21" t="s">
        <v>44</v>
      </c>
      <c r="B37" s="11" t="s">
        <v>78</v>
      </c>
      <c r="C37" s="14" t="s">
        <v>3</v>
      </c>
      <c r="D37" s="14" t="s">
        <v>8</v>
      </c>
      <c r="E37" s="14" t="s">
        <v>85</v>
      </c>
      <c r="F37" s="14" t="s">
        <v>45</v>
      </c>
      <c r="G37" s="13">
        <v>70</v>
      </c>
      <c r="H37" s="13">
        <f t="shared" si="0"/>
        <v>0</v>
      </c>
      <c r="I37" s="13">
        <v>70</v>
      </c>
    </row>
    <row r="38" spans="1:9" s="4" customFormat="1" ht="12.75">
      <c r="A38" s="23" t="s">
        <v>27</v>
      </c>
      <c r="B38" s="11" t="s">
        <v>78</v>
      </c>
      <c r="C38" s="12" t="s">
        <v>13</v>
      </c>
      <c r="D38" s="12"/>
      <c r="E38" s="12"/>
      <c r="F38" s="12"/>
      <c r="G38" s="10">
        <f>G39</f>
        <v>96.54</v>
      </c>
      <c r="H38" s="13">
        <f t="shared" si="0"/>
        <v>0</v>
      </c>
      <c r="I38" s="13">
        <f>I39</f>
        <v>96.54</v>
      </c>
    </row>
    <row r="39" spans="1:9" ht="12.75">
      <c r="A39" s="24" t="s">
        <v>28</v>
      </c>
      <c r="B39" s="11" t="s">
        <v>78</v>
      </c>
      <c r="C39" s="14" t="s">
        <v>13</v>
      </c>
      <c r="D39" s="14" t="s">
        <v>4</v>
      </c>
      <c r="E39" s="14"/>
      <c r="F39" s="14"/>
      <c r="G39" s="13">
        <f>G40</f>
        <v>96.54</v>
      </c>
      <c r="H39" s="13">
        <f t="shared" si="0"/>
        <v>0</v>
      </c>
      <c r="I39" s="13">
        <f>I40</f>
        <v>96.54</v>
      </c>
    </row>
    <row r="40" spans="1:9" ht="15" customHeight="1">
      <c r="A40" s="19" t="s">
        <v>60</v>
      </c>
      <c r="B40" s="11" t="s">
        <v>78</v>
      </c>
      <c r="C40" s="14" t="s">
        <v>13</v>
      </c>
      <c r="D40" s="14" t="s">
        <v>4</v>
      </c>
      <c r="E40" s="14" t="s">
        <v>81</v>
      </c>
      <c r="F40" s="14"/>
      <c r="G40" s="13">
        <f>G41</f>
        <v>96.54</v>
      </c>
      <c r="H40" s="13">
        <f t="shared" si="0"/>
        <v>0</v>
      </c>
      <c r="I40" s="13">
        <f>I41</f>
        <v>96.54</v>
      </c>
    </row>
    <row r="41" spans="1:9" ht="33.75">
      <c r="A41" s="22" t="s">
        <v>64</v>
      </c>
      <c r="B41" s="11" t="s">
        <v>78</v>
      </c>
      <c r="C41" s="14" t="s">
        <v>13</v>
      </c>
      <c r="D41" s="14" t="s">
        <v>4</v>
      </c>
      <c r="E41" s="14" t="s">
        <v>86</v>
      </c>
      <c r="F41" s="14"/>
      <c r="G41" s="13">
        <f>G42+G44</f>
        <v>96.54</v>
      </c>
      <c r="H41" s="13">
        <f t="shared" si="0"/>
        <v>0</v>
      </c>
      <c r="I41" s="13">
        <f>I42+I44</f>
        <v>96.54</v>
      </c>
    </row>
    <row r="42" spans="1:9" ht="45">
      <c r="A42" s="21" t="s">
        <v>38</v>
      </c>
      <c r="B42" s="11" t="s">
        <v>78</v>
      </c>
      <c r="C42" s="14" t="s">
        <v>13</v>
      </c>
      <c r="D42" s="14" t="s">
        <v>4</v>
      </c>
      <c r="E42" s="14" t="s">
        <v>86</v>
      </c>
      <c r="F42" s="14" t="s">
        <v>40</v>
      </c>
      <c r="G42" s="13">
        <f>G43</f>
        <v>96.54</v>
      </c>
      <c r="H42" s="13">
        <f t="shared" si="0"/>
        <v>0</v>
      </c>
      <c r="I42" s="13">
        <f>I43</f>
        <v>96.54</v>
      </c>
    </row>
    <row r="43" spans="1:9" ht="22.5">
      <c r="A43" s="21" t="s">
        <v>39</v>
      </c>
      <c r="B43" s="11" t="s">
        <v>78</v>
      </c>
      <c r="C43" s="14" t="s">
        <v>13</v>
      </c>
      <c r="D43" s="14" t="s">
        <v>4</v>
      </c>
      <c r="E43" s="14" t="s">
        <v>86</v>
      </c>
      <c r="F43" s="14" t="s">
        <v>41</v>
      </c>
      <c r="G43" s="13">
        <v>96.54</v>
      </c>
      <c r="H43" s="13">
        <f t="shared" si="0"/>
        <v>0</v>
      </c>
      <c r="I43" s="13">
        <v>96.54</v>
      </c>
    </row>
    <row r="44" spans="1:9" ht="22.5">
      <c r="A44" s="21" t="s">
        <v>42</v>
      </c>
      <c r="B44" s="11" t="s">
        <v>78</v>
      </c>
      <c r="C44" s="14" t="s">
        <v>13</v>
      </c>
      <c r="D44" s="14" t="s">
        <v>4</v>
      </c>
      <c r="E44" s="14" t="s">
        <v>86</v>
      </c>
      <c r="F44" s="14" t="s">
        <v>43</v>
      </c>
      <c r="G44" s="13">
        <f>G45</f>
        <v>0</v>
      </c>
      <c r="H44" s="13">
        <f t="shared" si="0"/>
        <v>0</v>
      </c>
      <c r="I44" s="13">
        <f>I45</f>
        <v>0</v>
      </c>
    </row>
    <row r="45" spans="1:9" ht="22.5">
      <c r="A45" s="21" t="s">
        <v>44</v>
      </c>
      <c r="B45" s="11" t="s">
        <v>78</v>
      </c>
      <c r="C45" s="14" t="s">
        <v>13</v>
      </c>
      <c r="D45" s="14" t="s">
        <v>4</v>
      </c>
      <c r="E45" s="14" t="s">
        <v>86</v>
      </c>
      <c r="F45" s="14" t="s">
        <v>45</v>
      </c>
      <c r="G45" s="13">
        <v>0</v>
      </c>
      <c r="H45" s="13">
        <f t="shared" si="0"/>
        <v>0</v>
      </c>
      <c r="I45" s="13">
        <v>0</v>
      </c>
    </row>
    <row r="46" spans="1:9" ht="12.75">
      <c r="A46" s="25" t="s">
        <v>9</v>
      </c>
      <c r="B46" s="11" t="s">
        <v>78</v>
      </c>
      <c r="C46" s="12" t="s">
        <v>5</v>
      </c>
      <c r="D46" s="14"/>
      <c r="E46" s="14"/>
      <c r="F46" s="14"/>
      <c r="G46" s="17">
        <f>G47</f>
        <v>387.2</v>
      </c>
      <c r="H46" s="13">
        <f t="shared" si="0"/>
        <v>0</v>
      </c>
      <c r="I46" s="13">
        <f>I47</f>
        <v>387.2</v>
      </c>
    </row>
    <row r="47" spans="1:9" ht="12.75">
      <c r="A47" s="22" t="s">
        <v>34</v>
      </c>
      <c r="B47" s="11" t="s">
        <v>78</v>
      </c>
      <c r="C47" s="14" t="s">
        <v>5</v>
      </c>
      <c r="D47" s="14" t="s">
        <v>35</v>
      </c>
      <c r="E47" s="14"/>
      <c r="F47" s="14"/>
      <c r="G47" s="18">
        <f>G48</f>
        <v>387.2</v>
      </c>
      <c r="H47" s="13">
        <f t="shared" si="0"/>
        <v>0</v>
      </c>
      <c r="I47" s="13">
        <f>I48</f>
        <v>387.2</v>
      </c>
    </row>
    <row r="48" spans="1:9" ht="12.75">
      <c r="A48" s="19" t="s">
        <v>59</v>
      </c>
      <c r="B48" s="11" t="s">
        <v>78</v>
      </c>
      <c r="C48" s="14" t="s">
        <v>5</v>
      </c>
      <c r="D48" s="14" t="s">
        <v>35</v>
      </c>
      <c r="E48" s="14" t="s">
        <v>81</v>
      </c>
      <c r="F48" s="14"/>
      <c r="G48" s="18">
        <f>G49</f>
        <v>387.2</v>
      </c>
      <c r="H48" s="13">
        <f t="shared" si="0"/>
        <v>0</v>
      </c>
      <c r="I48" s="13">
        <f>I49</f>
        <v>387.2</v>
      </c>
    </row>
    <row r="49" spans="1:9" ht="22.5">
      <c r="A49" s="22" t="s">
        <v>65</v>
      </c>
      <c r="B49" s="11" t="s">
        <v>78</v>
      </c>
      <c r="C49" s="14" t="s">
        <v>5</v>
      </c>
      <c r="D49" s="14" t="s">
        <v>35</v>
      </c>
      <c r="E49" s="14" t="s">
        <v>87</v>
      </c>
      <c r="F49" s="14"/>
      <c r="G49" s="18">
        <f>G50</f>
        <v>387.2</v>
      </c>
      <c r="H49" s="13">
        <f t="shared" si="0"/>
        <v>0</v>
      </c>
      <c r="I49" s="13">
        <f>I50</f>
        <v>387.2</v>
      </c>
    </row>
    <row r="50" spans="1:9" ht="22.5">
      <c r="A50" s="21" t="s">
        <v>42</v>
      </c>
      <c r="B50" s="11" t="s">
        <v>78</v>
      </c>
      <c r="C50" s="14" t="s">
        <v>5</v>
      </c>
      <c r="D50" s="14" t="s">
        <v>35</v>
      </c>
      <c r="E50" s="14" t="s">
        <v>87</v>
      </c>
      <c r="F50" s="14" t="s">
        <v>43</v>
      </c>
      <c r="G50" s="18">
        <f>G51</f>
        <v>387.2</v>
      </c>
      <c r="H50" s="13">
        <f t="shared" si="0"/>
        <v>0</v>
      </c>
      <c r="I50" s="13">
        <f>I51</f>
        <v>387.2</v>
      </c>
    </row>
    <row r="51" spans="1:9" s="1" customFormat="1" ht="22.5">
      <c r="A51" s="21" t="s">
        <v>44</v>
      </c>
      <c r="B51" s="11" t="s">
        <v>78</v>
      </c>
      <c r="C51" s="14" t="s">
        <v>5</v>
      </c>
      <c r="D51" s="14" t="s">
        <v>35</v>
      </c>
      <c r="E51" s="14" t="s">
        <v>87</v>
      </c>
      <c r="F51" s="14" t="s">
        <v>45</v>
      </c>
      <c r="G51" s="13">
        <v>387.2</v>
      </c>
      <c r="H51" s="13">
        <f t="shared" si="0"/>
        <v>0</v>
      </c>
      <c r="I51" s="13">
        <v>387.2</v>
      </c>
    </row>
    <row r="52" spans="1:9" s="1" customFormat="1" ht="12.75">
      <c r="A52" s="25" t="s">
        <v>11</v>
      </c>
      <c r="B52" s="11" t="s">
        <v>78</v>
      </c>
      <c r="C52" s="12" t="s">
        <v>12</v>
      </c>
      <c r="D52" s="12"/>
      <c r="E52" s="12"/>
      <c r="F52" s="12"/>
      <c r="G52" s="13">
        <f>G53+G57</f>
        <v>250</v>
      </c>
      <c r="H52" s="13">
        <f t="shared" si="0"/>
        <v>140</v>
      </c>
      <c r="I52" s="13">
        <f>I57+I53</f>
        <v>390</v>
      </c>
    </row>
    <row r="53" spans="1:9" s="1" customFormat="1" ht="12.75">
      <c r="A53" s="25" t="s">
        <v>74</v>
      </c>
      <c r="B53" s="11" t="s">
        <v>78</v>
      </c>
      <c r="C53" s="12" t="s">
        <v>12</v>
      </c>
      <c r="D53" s="12" t="s">
        <v>13</v>
      </c>
      <c r="E53" s="12"/>
      <c r="F53" s="12"/>
      <c r="G53" s="10"/>
      <c r="H53" s="13">
        <f t="shared" si="0"/>
        <v>0</v>
      </c>
      <c r="I53" s="13">
        <f>I54</f>
        <v>0</v>
      </c>
    </row>
    <row r="54" spans="1:9" s="1" customFormat="1" ht="22.5">
      <c r="A54" s="21" t="s">
        <v>75</v>
      </c>
      <c r="B54" s="11" t="s">
        <v>78</v>
      </c>
      <c r="C54" s="14" t="s">
        <v>12</v>
      </c>
      <c r="D54" s="14" t="s">
        <v>13</v>
      </c>
      <c r="E54" s="14" t="s">
        <v>88</v>
      </c>
      <c r="F54" s="14"/>
      <c r="G54" s="10"/>
      <c r="H54" s="13">
        <f t="shared" si="0"/>
        <v>0</v>
      </c>
      <c r="I54" s="13">
        <f>I55</f>
        <v>0</v>
      </c>
    </row>
    <row r="55" spans="1:9" s="1" customFormat="1" ht="22.5">
      <c r="A55" s="21" t="s">
        <v>42</v>
      </c>
      <c r="B55" s="11" t="s">
        <v>78</v>
      </c>
      <c r="C55" s="14" t="s">
        <v>12</v>
      </c>
      <c r="D55" s="14" t="s">
        <v>13</v>
      </c>
      <c r="E55" s="14" t="s">
        <v>88</v>
      </c>
      <c r="F55" s="14" t="s">
        <v>43</v>
      </c>
      <c r="G55" s="10"/>
      <c r="H55" s="13">
        <f t="shared" si="0"/>
        <v>0</v>
      </c>
      <c r="I55" s="13">
        <f>I56</f>
        <v>0</v>
      </c>
    </row>
    <row r="56" spans="1:9" s="1" customFormat="1" ht="22.5">
      <c r="A56" s="21" t="s">
        <v>44</v>
      </c>
      <c r="B56" s="11" t="s">
        <v>78</v>
      </c>
      <c r="C56" s="14" t="s">
        <v>12</v>
      </c>
      <c r="D56" s="14" t="s">
        <v>13</v>
      </c>
      <c r="E56" s="14" t="s">
        <v>88</v>
      </c>
      <c r="F56" s="14" t="s">
        <v>45</v>
      </c>
      <c r="G56" s="10"/>
      <c r="H56" s="13">
        <f t="shared" si="0"/>
        <v>0</v>
      </c>
      <c r="I56" s="13">
        <v>0</v>
      </c>
    </row>
    <row r="57" spans="1:9" ht="12.75">
      <c r="A57" s="22" t="s">
        <v>26</v>
      </c>
      <c r="B57" s="11" t="s">
        <v>78</v>
      </c>
      <c r="C57" s="14" t="s">
        <v>12</v>
      </c>
      <c r="D57" s="14" t="s">
        <v>4</v>
      </c>
      <c r="E57" s="14"/>
      <c r="F57" s="14"/>
      <c r="G57" s="13">
        <f>G58</f>
        <v>250</v>
      </c>
      <c r="H57" s="13">
        <f t="shared" si="0"/>
        <v>140</v>
      </c>
      <c r="I57" s="13">
        <f>I58</f>
        <v>390</v>
      </c>
    </row>
    <row r="58" spans="1:9" ht="12.75">
      <c r="A58" s="19" t="s">
        <v>60</v>
      </c>
      <c r="B58" s="11" t="s">
        <v>78</v>
      </c>
      <c r="C58" s="14" t="s">
        <v>12</v>
      </c>
      <c r="D58" s="14" t="s">
        <v>4</v>
      </c>
      <c r="E58" s="14" t="s">
        <v>81</v>
      </c>
      <c r="F58" s="14"/>
      <c r="G58" s="13">
        <f>G59</f>
        <v>250</v>
      </c>
      <c r="H58" s="13">
        <f t="shared" si="0"/>
        <v>140</v>
      </c>
      <c r="I58" s="13">
        <f>I59</f>
        <v>390</v>
      </c>
    </row>
    <row r="59" spans="1:9" ht="22.5">
      <c r="A59" s="22" t="s">
        <v>66</v>
      </c>
      <c r="B59" s="11" t="s">
        <v>78</v>
      </c>
      <c r="C59" s="14" t="s">
        <v>12</v>
      </c>
      <c r="D59" s="14" t="s">
        <v>4</v>
      </c>
      <c r="E59" s="14" t="s">
        <v>89</v>
      </c>
      <c r="F59" s="14"/>
      <c r="G59" s="13">
        <f>G60</f>
        <v>250</v>
      </c>
      <c r="H59" s="13">
        <f t="shared" si="0"/>
        <v>140</v>
      </c>
      <c r="I59" s="13">
        <f>I60</f>
        <v>390</v>
      </c>
    </row>
    <row r="60" spans="1:9" ht="22.5">
      <c r="A60" s="21" t="s">
        <v>67</v>
      </c>
      <c r="B60" s="11" t="s">
        <v>78</v>
      </c>
      <c r="C60" s="14" t="s">
        <v>12</v>
      </c>
      <c r="D60" s="14" t="s">
        <v>4</v>
      </c>
      <c r="E60" s="14" t="s">
        <v>89</v>
      </c>
      <c r="F60" s="14" t="s">
        <v>43</v>
      </c>
      <c r="G60" s="13">
        <f>G61</f>
        <v>250</v>
      </c>
      <c r="H60" s="13">
        <f t="shared" si="0"/>
        <v>140</v>
      </c>
      <c r="I60" s="13">
        <f>I61</f>
        <v>390</v>
      </c>
    </row>
    <row r="61" spans="1:9" s="1" customFormat="1" ht="22.5">
      <c r="A61" s="21" t="s">
        <v>44</v>
      </c>
      <c r="B61" s="11" t="s">
        <v>78</v>
      </c>
      <c r="C61" s="14" t="s">
        <v>12</v>
      </c>
      <c r="D61" s="14" t="s">
        <v>4</v>
      </c>
      <c r="E61" s="14" t="s">
        <v>89</v>
      </c>
      <c r="F61" s="14" t="s">
        <v>45</v>
      </c>
      <c r="G61" s="13">
        <v>250</v>
      </c>
      <c r="H61" s="13">
        <f t="shared" si="0"/>
        <v>140</v>
      </c>
      <c r="I61" s="13">
        <v>390</v>
      </c>
    </row>
    <row r="62" spans="1:9" ht="21.75">
      <c r="A62" s="25" t="s">
        <v>14</v>
      </c>
      <c r="B62" s="11" t="s">
        <v>78</v>
      </c>
      <c r="C62" s="12" t="s">
        <v>15</v>
      </c>
      <c r="D62" s="12"/>
      <c r="E62" s="12"/>
      <c r="F62" s="12"/>
      <c r="G62" s="17">
        <f aca="true" t="shared" si="2" ref="G62:I63">G63</f>
        <v>1158.9</v>
      </c>
      <c r="H62" s="13">
        <f t="shared" si="0"/>
        <v>0</v>
      </c>
      <c r="I62" s="13">
        <f t="shared" si="2"/>
        <v>1158.9</v>
      </c>
    </row>
    <row r="63" spans="1:9" ht="12.75">
      <c r="A63" s="22" t="s">
        <v>16</v>
      </c>
      <c r="B63" s="11" t="s">
        <v>78</v>
      </c>
      <c r="C63" s="14" t="s">
        <v>15</v>
      </c>
      <c r="D63" s="14" t="s">
        <v>3</v>
      </c>
      <c r="E63" s="14"/>
      <c r="F63" s="14"/>
      <c r="G63" s="18">
        <f t="shared" si="2"/>
        <v>1158.9</v>
      </c>
      <c r="H63" s="13">
        <f t="shared" si="0"/>
        <v>0</v>
      </c>
      <c r="I63" s="13">
        <f t="shared" si="2"/>
        <v>1158.9</v>
      </c>
    </row>
    <row r="64" spans="1:9" ht="12.75">
      <c r="A64" s="19" t="s">
        <v>60</v>
      </c>
      <c r="B64" s="11" t="s">
        <v>78</v>
      </c>
      <c r="C64" s="14" t="s">
        <v>15</v>
      </c>
      <c r="D64" s="14" t="s">
        <v>3</v>
      </c>
      <c r="E64" s="14" t="s">
        <v>81</v>
      </c>
      <c r="F64" s="14"/>
      <c r="G64" s="18">
        <f>G65+G70</f>
        <v>1158.9</v>
      </c>
      <c r="H64" s="13">
        <f t="shared" si="0"/>
        <v>0</v>
      </c>
      <c r="I64" s="13">
        <f>I65+I70</f>
        <v>1158.9</v>
      </c>
    </row>
    <row r="65" spans="1:9" ht="33.75">
      <c r="A65" s="22" t="s">
        <v>68</v>
      </c>
      <c r="B65" s="11" t="s">
        <v>78</v>
      </c>
      <c r="C65" s="14" t="s">
        <v>15</v>
      </c>
      <c r="D65" s="14" t="s">
        <v>3</v>
      </c>
      <c r="E65" s="14" t="s">
        <v>90</v>
      </c>
      <c r="F65" s="14"/>
      <c r="G65" s="18">
        <f aca="true" t="shared" si="3" ref="G65:I66">G66</f>
        <v>1024</v>
      </c>
      <c r="H65" s="13">
        <f t="shared" si="0"/>
        <v>0</v>
      </c>
      <c r="I65" s="13">
        <f t="shared" si="3"/>
        <v>1024</v>
      </c>
    </row>
    <row r="66" spans="1:9" ht="24" customHeight="1">
      <c r="A66" s="22" t="s">
        <v>51</v>
      </c>
      <c r="B66" s="11" t="s">
        <v>78</v>
      </c>
      <c r="C66" s="14" t="s">
        <v>15</v>
      </c>
      <c r="D66" s="14" t="s">
        <v>3</v>
      </c>
      <c r="E66" s="14" t="s">
        <v>90</v>
      </c>
      <c r="F66" s="14" t="s">
        <v>52</v>
      </c>
      <c r="G66" s="18">
        <f t="shared" si="3"/>
        <v>1024</v>
      </c>
      <c r="H66" s="13">
        <f t="shared" si="0"/>
        <v>0</v>
      </c>
      <c r="I66" s="13">
        <f t="shared" si="3"/>
        <v>1024</v>
      </c>
    </row>
    <row r="67" spans="1:9" ht="12.75">
      <c r="A67" s="22" t="s">
        <v>53</v>
      </c>
      <c r="B67" s="11" t="s">
        <v>78</v>
      </c>
      <c r="C67" s="14" t="s">
        <v>15</v>
      </c>
      <c r="D67" s="14" t="s">
        <v>3</v>
      </c>
      <c r="E67" s="14" t="s">
        <v>90</v>
      </c>
      <c r="F67" s="14" t="s">
        <v>54</v>
      </c>
      <c r="G67" s="18">
        <f>G68+G69</f>
        <v>1024</v>
      </c>
      <c r="H67" s="13">
        <f t="shared" si="0"/>
        <v>0</v>
      </c>
      <c r="I67" s="13">
        <f>I68+I69</f>
        <v>1024</v>
      </c>
    </row>
    <row r="68" spans="1:9" ht="33.75">
      <c r="A68" s="22" t="s">
        <v>55</v>
      </c>
      <c r="B68" s="11" t="s">
        <v>78</v>
      </c>
      <c r="C68" s="14" t="s">
        <v>15</v>
      </c>
      <c r="D68" s="14" t="s">
        <v>3</v>
      </c>
      <c r="E68" s="14" t="s">
        <v>90</v>
      </c>
      <c r="F68" s="14" t="s">
        <v>31</v>
      </c>
      <c r="G68" s="18">
        <v>1024</v>
      </c>
      <c r="H68" s="13">
        <f t="shared" si="0"/>
        <v>0</v>
      </c>
      <c r="I68" s="13">
        <v>1024</v>
      </c>
    </row>
    <row r="69" spans="1:9" ht="12" customHeight="1">
      <c r="A69" s="22" t="s">
        <v>32</v>
      </c>
      <c r="B69" s="11" t="s">
        <v>78</v>
      </c>
      <c r="C69" s="14" t="s">
        <v>15</v>
      </c>
      <c r="D69" s="14" t="s">
        <v>3</v>
      </c>
      <c r="E69" s="14" t="s">
        <v>90</v>
      </c>
      <c r="F69" s="14" t="s">
        <v>33</v>
      </c>
      <c r="G69" s="18">
        <v>0</v>
      </c>
      <c r="H69" s="13">
        <f t="shared" si="0"/>
        <v>0</v>
      </c>
      <c r="I69" s="13">
        <v>0</v>
      </c>
    </row>
    <row r="70" spans="1:9" ht="12.75">
      <c r="A70" s="22" t="s">
        <v>69</v>
      </c>
      <c r="B70" s="11" t="s">
        <v>78</v>
      </c>
      <c r="C70" s="14" t="s">
        <v>15</v>
      </c>
      <c r="D70" s="14" t="s">
        <v>3</v>
      </c>
      <c r="E70" s="14" t="s">
        <v>91</v>
      </c>
      <c r="F70" s="14"/>
      <c r="G70" s="18">
        <f aca="true" t="shared" si="4" ref="G70:I71">G71</f>
        <v>134.9</v>
      </c>
      <c r="H70" s="13">
        <f t="shared" si="0"/>
        <v>0</v>
      </c>
      <c r="I70" s="13">
        <f t="shared" si="4"/>
        <v>134.9</v>
      </c>
    </row>
    <row r="71" spans="1:9" ht="22.5" customHeight="1">
      <c r="A71" s="22" t="s">
        <v>51</v>
      </c>
      <c r="B71" s="11" t="s">
        <v>78</v>
      </c>
      <c r="C71" s="14" t="s">
        <v>15</v>
      </c>
      <c r="D71" s="14" t="s">
        <v>3</v>
      </c>
      <c r="E71" s="14" t="s">
        <v>91</v>
      </c>
      <c r="F71" s="14" t="s">
        <v>52</v>
      </c>
      <c r="G71" s="18">
        <f t="shared" si="4"/>
        <v>134.9</v>
      </c>
      <c r="H71" s="13">
        <f t="shared" si="0"/>
        <v>0</v>
      </c>
      <c r="I71" s="13">
        <f t="shared" si="4"/>
        <v>134.9</v>
      </c>
    </row>
    <row r="72" spans="1:9" ht="12" customHeight="1">
      <c r="A72" s="22" t="s">
        <v>53</v>
      </c>
      <c r="B72" s="11" t="s">
        <v>78</v>
      </c>
      <c r="C72" s="14" t="s">
        <v>15</v>
      </c>
      <c r="D72" s="14" t="s">
        <v>3</v>
      </c>
      <c r="E72" s="14" t="s">
        <v>91</v>
      </c>
      <c r="F72" s="14" t="s">
        <v>54</v>
      </c>
      <c r="G72" s="18">
        <f>G73+G74</f>
        <v>134.9</v>
      </c>
      <c r="H72" s="13">
        <f t="shared" si="0"/>
        <v>0</v>
      </c>
      <c r="I72" s="13">
        <f>I73+I74</f>
        <v>134.9</v>
      </c>
    </row>
    <row r="73" spans="1:9" ht="12" customHeight="1">
      <c r="A73" s="22" t="s">
        <v>55</v>
      </c>
      <c r="B73" s="11" t="s">
        <v>78</v>
      </c>
      <c r="C73" s="14" t="s">
        <v>15</v>
      </c>
      <c r="D73" s="14" t="s">
        <v>3</v>
      </c>
      <c r="E73" s="14" t="s">
        <v>91</v>
      </c>
      <c r="F73" s="14" t="s">
        <v>31</v>
      </c>
      <c r="G73" s="18">
        <v>134.9</v>
      </c>
      <c r="H73" s="13">
        <f t="shared" si="0"/>
        <v>0</v>
      </c>
      <c r="I73" s="13">
        <v>134.9</v>
      </c>
    </row>
    <row r="74" spans="1:9" ht="14.25" customHeight="1">
      <c r="A74" s="22" t="s">
        <v>32</v>
      </c>
      <c r="B74" s="11" t="s">
        <v>78</v>
      </c>
      <c r="C74" s="14" t="s">
        <v>15</v>
      </c>
      <c r="D74" s="14" t="s">
        <v>3</v>
      </c>
      <c r="E74" s="14" t="s">
        <v>91</v>
      </c>
      <c r="F74" s="14" t="s">
        <v>33</v>
      </c>
      <c r="G74" s="18"/>
      <c r="H74" s="13">
        <f t="shared" si="0"/>
        <v>0</v>
      </c>
      <c r="I74" s="13"/>
    </row>
    <row r="75" spans="1:9" ht="12.75">
      <c r="A75" s="25" t="s">
        <v>37</v>
      </c>
      <c r="B75" s="11" t="s">
        <v>78</v>
      </c>
      <c r="C75" s="12" t="s">
        <v>10</v>
      </c>
      <c r="D75" s="14"/>
      <c r="E75" s="14"/>
      <c r="F75" s="14"/>
      <c r="G75" s="17">
        <f>G76</f>
        <v>7</v>
      </c>
      <c r="H75" s="13">
        <f t="shared" si="0"/>
        <v>0</v>
      </c>
      <c r="I75" s="13">
        <f>I76</f>
        <v>7</v>
      </c>
    </row>
    <row r="76" spans="1:9" ht="12.75">
      <c r="A76" s="22" t="s">
        <v>36</v>
      </c>
      <c r="B76" s="11" t="s">
        <v>78</v>
      </c>
      <c r="C76" s="14" t="s">
        <v>10</v>
      </c>
      <c r="D76" s="14" t="s">
        <v>3</v>
      </c>
      <c r="E76" s="14"/>
      <c r="F76" s="14"/>
      <c r="G76" s="18">
        <f>G77</f>
        <v>7</v>
      </c>
      <c r="H76" s="13">
        <f t="shared" si="0"/>
        <v>0</v>
      </c>
      <c r="I76" s="13">
        <f>I77</f>
        <v>7</v>
      </c>
    </row>
    <row r="77" spans="1:9" ht="12.75" customHeight="1">
      <c r="A77" s="19" t="s">
        <v>60</v>
      </c>
      <c r="B77" s="11" t="s">
        <v>78</v>
      </c>
      <c r="C77" s="14" t="s">
        <v>10</v>
      </c>
      <c r="D77" s="14" t="s">
        <v>3</v>
      </c>
      <c r="E77" s="14" t="s">
        <v>81</v>
      </c>
      <c r="F77" s="14"/>
      <c r="G77" s="18">
        <f>G78</f>
        <v>7</v>
      </c>
      <c r="H77" s="13">
        <f t="shared" si="0"/>
        <v>0</v>
      </c>
      <c r="I77" s="13">
        <f>I78</f>
        <v>7</v>
      </c>
    </row>
    <row r="78" spans="1:9" s="1" customFormat="1" ht="33.75">
      <c r="A78" s="22" t="s">
        <v>70</v>
      </c>
      <c r="B78" s="11" t="s">
        <v>78</v>
      </c>
      <c r="C78" s="14" t="s">
        <v>10</v>
      </c>
      <c r="D78" s="14" t="s">
        <v>3</v>
      </c>
      <c r="E78" s="14" t="s">
        <v>92</v>
      </c>
      <c r="F78" s="14"/>
      <c r="G78" s="18">
        <f>G79</f>
        <v>7</v>
      </c>
      <c r="H78" s="13">
        <f t="shared" si="0"/>
        <v>0</v>
      </c>
      <c r="I78" s="13">
        <f>I79</f>
        <v>7</v>
      </c>
    </row>
    <row r="79" spans="1:9" ht="22.5">
      <c r="A79" s="21" t="s">
        <v>42</v>
      </c>
      <c r="B79" s="11" t="s">
        <v>78</v>
      </c>
      <c r="C79" s="14" t="s">
        <v>10</v>
      </c>
      <c r="D79" s="14" t="s">
        <v>3</v>
      </c>
      <c r="E79" s="14" t="s">
        <v>92</v>
      </c>
      <c r="F79" s="14" t="s">
        <v>43</v>
      </c>
      <c r="G79" s="18">
        <f>G80</f>
        <v>7</v>
      </c>
      <c r="H79" s="13">
        <f aca="true" t="shared" si="5" ref="H79:H87">I79-G79</f>
        <v>0</v>
      </c>
      <c r="I79" s="13">
        <f>I80</f>
        <v>7</v>
      </c>
    </row>
    <row r="80" spans="1:9" ht="22.5">
      <c r="A80" s="21" t="s">
        <v>44</v>
      </c>
      <c r="B80" s="11" t="s">
        <v>78</v>
      </c>
      <c r="C80" s="14" t="s">
        <v>10</v>
      </c>
      <c r="D80" s="14" t="s">
        <v>3</v>
      </c>
      <c r="E80" s="14" t="s">
        <v>92</v>
      </c>
      <c r="F80" s="14" t="s">
        <v>45</v>
      </c>
      <c r="G80" s="18">
        <v>7</v>
      </c>
      <c r="H80" s="13">
        <f t="shared" si="5"/>
        <v>0</v>
      </c>
      <c r="I80" s="13">
        <v>7</v>
      </c>
    </row>
    <row r="81" spans="1:9" s="4" customFormat="1" ht="12.75">
      <c r="A81" s="25" t="s">
        <v>17</v>
      </c>
      <c r="B81" s="11" t="s">
        <v>78</v>
      </c>
      <c r="C81" s="12" t="s">
        <v>24</v>
      </c>
      <c r="D81" s="12"/>
      <c r="E81" s="12"/>
      <c r="F81" s="12"/>
      <c r="G81" s="17">
        <f>G82</f>
        <v>1</v>
      </c>
      <c r="H81" s="13">
        <f t="shared" si="5"/>
        <v>0</v>
      </c>
      <c r="I81" s="13">
        <f>I82</f>
        <v>1</v>
      </c>
    </row>
    <row r="82" spans="1:9" ht="12.75">
      <c r="A82" s="22" t="s">
        <v>30</v>
      </c>
      <c r="B82" s="11" t="s">
        <v>78</v>
      </c>
      <c r="C82" s="14" t="s">
        <v>24</v>
      </c>
      <c r="D82" s="14" t="s">
        <v>4</v>
      </c>
      <c r="E82" s="14"/>
      <c r="F82" s="14"/>
      <c r="G82" s="18">
        <f>G83</f>
        <v>1</v>
      </c>
      <c r="H82" s="13">
        <f t="shared" si="5"/>
        <v>0</v>
      </c>
      <c r="I82" s="13">
        <f>I83</f>
        <v>1</v>
      </c>
    </row>
    <row r="83" spans="1:9" ht="12.75">
      <c r="A83" s="19" t="s">
        <v>59</v>
      </c>
      <c r="B83" s="11" t="s">
        <v>78</v>
      </c>
      <c r="C83" s="14" t="s">
        <v>24</v>
      </c>
      <c r="D83" s="14" t="s">
        <v>4</v>
      </c>
      <c r="E83" s="14" t="s">
        <v>81</v>
      </c>
      <c r="F83" s="14"/>
      <c r="G83" s="18">
        <f>G84</f>
        <v>1</v>
      </c>
      <c r="H83" s="13">
        <f t="shared" si="5"/>
        <v>0</v>
      </c>
      <c r="I83" s="13">
        <f>I84</f>
        <v>1</v>
      </c>
    </row>
    <row r="84" spans="1:9" ht="32.25" customHeight="1">
      <c r="A84" s="22" t="s">
        <v>71</v>
      </c>
      <c r="B84" s="11" t="s">
        <v>78</v>
      </c>
      <c r="C84" s="14" t="s">
        <v>24</v>
      </c>
      <c r="D84" s="14" t="s">
        <v>4</v>
      </c>
      <c r="E84" s="14" t="s">
        <v>93</v>
      </c>
      <c r="F84" s="14"/>
      <c r="G84" s="18">
        <f>G85</f>
        <v>1</v>
      </c>
      <c r="H84" s="13">
        <f t="shared" si="5"/>
        <v>0</v>
      </c>
      <c r="I84" s="13">
        <f>I85</f>
        <v>1</v>
      </c>
    </row>
    <row r="85" spans="1:9" ht="15.75" customHeight="1">
      <c r="A85" s="21" t="s">
        <v>17</v>
      </c>
      <c r="B85" s="11" t="s">
        <v>78</v>
      </c>
      <c r="C85" s="14" t="s">
        <v>24</v>
      </c>
      <c r="D85" s="14" t="s">
        <v>4</v>
      </c>
      <c r="E85" s="14" t="s">
        <v>93</v>
      </c>
      <c r="F85" s="14" t="s">
        <v>50</v>
      </c>
      <c r="G85" s="18">
        <f>G86</f>
        <v>1</v>
      </c>
      <c r="H85" s="13">
        <f t="shared" si="5"/>
        <v>0</v>
      </c>
      <c r="I85" s="13">
        <f>I86</f>
        <v>1</v>
      </c>
    </row>
    <row r="86" spans="1:9" ht="12.75">
      <c r="A86" s="21" t="s">
        <v>56</v>
      </c>
      <c r="B86" s="11" t="s">
        <v>78</v>
      </c>
      <c r="C86" s="14" t="s">
        <v>24</v>
      </c>
      <c r="D86" s="14" t="s">
        <v>4</v>
      </c>
      <c r="E86" s="14" t="s">
        <v>93</v>
      </c>
      <c r="F86" s="14" t="s">
        <v>57</v>
      </c>
      <c r="G86" s="18">
        <v>1</v>
      </c>
      <c r="H86" s="13">
        <f t="shared" si="5"/>
        <v>0</v>
      </c>
      <c r="I86" s="13">
        <v>1</v>
      </c>
    </row>
    <row r="87" spans="1:9" ht="12.75">
      <c r="A87" s="25" t="s">
        <v>18</v>
      </c>
      <c r="B87" s="16"/>
      <c r="C87" s="12" t="s">
        <v>19</v>
      </c>
      <c r="D87" s="12" t="s">
        <v>19</v>
      </c>
      <c r="E87" s="12"/>
      <c r="F87" s="12"/>
      <c r="G87" s="28">
        <f>G81+G75+G62+G52+G46+G38+G6</f>
        <v>6436.64</v>
      </c>
      <c r="H87" s="10">
        <f t="shared" si="5"/>
        <v>-360.39999999999964</v>
      </c>
      <c r="I87" s="10">
        <f>I81+I75+I62+I52+I46+I38+I6</f>
        <v>6076.240000000001</v>
      </c>
    </row>
  </sheetData>
  <sheetProtection/>
  <mergeCells count="2">
    <mergeCell ref="A2:G2"/>
    <mergeCell ref="C1:I1"/>
  </mergeCells>
  <printOptions/>
  <pageMargins left="0.3937007874015748" right="0" top="0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Ломовская_адм</cp:lastModifiedBy>
  <cp:lastPrinted>2017-04-27T14:50:41Z</cp:lastPrinted>
  <dcterms:created xsi:type="dcterms:W3CDTF">2005-12-15T11:42:06Z</dcterms:created>
  <dcterms:modified xsi:type="dcterms:W3CDTF">2017-04-27T14:53:47Z</dcterms:modified>
  <cp:category/>
  <cp:version/>
  <cp:contentType/>
  <cp:contentStatus/>
</cp:coreProperties>
</file>