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<sst xmlns="http://schemas.openxmlformats.org/spreadsheetml/2006/main" count="63" uniqueCount="61">
  <si>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</si>
  <si>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</si>
  <si>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</si>
  <si>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</si>
  <si>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</si>
  <si>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</si>
  <si>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</si>
  <si>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</si>
  <si>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</si>
  <si>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</si>
  <si>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>Сумма</t>
  </si>
  <si>
    <t xml:space="preserve">    тыс. рублей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</si>
  <si>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</si>
  <si>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</si>
  <si>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</si>
  <si>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</si>
  <si>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</si>
  <si>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</si>
  <si>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</si>
  <si>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</si>
  <si>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</si>
  <si>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</si>
  <si>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</si>
  <si>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</si>
  <si>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</si>
  <si>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</si>
  <si>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</si>
  <si>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Прочие неналоговые доходы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</si>
  <si>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</si>
  <si>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</si>
  <si>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</si>
  <si>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</si>
  <si>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</si>
  <si>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</si>
  <si>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</si>
  <si>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</si>
  <si>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Иные межбюджетные трансферты</t>
  </si>
  <si>
    <t>Прочие межбюджетные трансферты, передаваемые бюджетам</t>
  </si>
  <si>
    <t>1 03 02000 01 0000 110</t>
  </si>
  <si>
    <t>Доходы от уплаты акцизовна нефтепродукты</t>
  </si>
  <si>
    <t>1 11 05013 00 0000 120</t>
  </si>
  <si>
    <t>1 14 06025 10 0000 430</t>
  </si>
  <si>
    <t>Доходы от продажи земельных участков, находящегося всобственности поселений (за исключением земельных участков муниципальных бюджетных и автономных учреждений)</t>
  </si>
  <si>
    <t>20204014000000151</t>
  </si>
  <si>
    <t>20202005000000151</t>
  </si>
  <si>
    <t>Субсидия бюджетам сельских поселений на поддержку отрасли культуры</t>
  </si>
  <si>
    <t>Поправки</t>
  </si>
  <si>
    <t>11502000000000140</t>
  </si>
  <si>
    <t>11705000000000180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</si>
  <si>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</si>
  <si>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</si>
  <si>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Прочие доходы от компенсации затрат бюджетов сельских поселений</t>
  </si>
  <si>
    <t>1 13 02995 10 0000 130</t>
  </si>
  <si>
    <t>20705030000000150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</si>
  <si>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</si>
  <si>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</si>
  <si>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Доходы   бюджета Ломовского сельского поселения на 2021 год                                         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</si>
  <si>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</si>
  <si>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году.</t>
  </si>
  <si>
    <t>Сумма с поправками</t>
  </si>
  <si>
    <t>Приложение 2                                                                                             к решению Ломовского сельского Совета  народных депутатов от 21 июня 2021 г.  № 142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</si>
</sst>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Q1" sqref="Q1"/>
    </sheetView>
  </sheetViews>
  <sheetFormatPr defaultColWidth="9.00390625" defaultRowHeight="12.75"/>
  <cols>
    <col min="1" max="1" width="18.00390625" style="0" customWidth="1"/>
    <col min="2" max="2" width="7.125" style="0" customWidth="1"/>
    <col min="3" max="3" width="5.125" style="0" customWidth="1"/>
    <col min="4" max="5" width="6.875" style="0" customWidth="1"/>
    <col min="6" max="6" width="9.125" style="0" hidden="1" customWidth="1"/>
    <col min="7" max="7" width="5.375" style="0" customWidth="1"/>
    <col min="8" max="8" width="6.125" style="0" customWidth="1"/>
    <col min="9" max="9" width="11.75390625" style="0" customWidth="1"/>
    <col min="10" max="10" width="8.875" style="0" customWidth="1"/>
    <col min="11" max="11" width="8.00390625" style="0" customWidth="1"/>
    <col min="12" max="12" width="11.125" style="0" customWidth="1"/>
  </cols>
  <sheetData>
    <row r="1" spans="2:11" ht="43.5" customHeight="1">
      <c r="B1" s="23"/>
      <c r="C1" s="23"/>
      <c r="D1" s="23"/>
      <c r="E1" s="60" t="s">
        <v>60</v>
      </c>
      <c r="F1" s="60"/>
      <c r="G1" s="60"/>
      <c r="H1" s="60"/>
      <c r="I1" s="60"/>
      <c r="J1" s="60"/>
      <c r="K1" s="60"/>
    </row>
    <row r="2" spans="1:10" ht="18" customHeight="1">
      <c r="A2" s="20" t="s">
        <v>56</v>
      </c>
      <c r="B2" s="20"/>
      <c r="C2" s="20"/>
      <c r="D2" s="20"/>
      <c r="E2" s="20"/>
      <c r="F2" s="20"/>
      <c r="G2" s="20"/>
      <c r="H2" s="20"/>
      <c r="I2" s="20"/>
      <c r="J2" s="20"/>
    </row>
    <row r="3" spans="2:11" ht="12" customHeight="1">
      <c r="B3" s="2"/>
      <c r="C3" s="2"/>
      <c r="D3" s="2"/>
      <c r="E3" s="2"/>
      <c r="F3" s="2"/>
      <c r="G3" s="2"/>
      <c r="H3" s="21" t="s">
        <v>11</v>
      </c>
      <c r="I3" s="21"/>
      <c r="J3" s="21"/>
      <c r="K3" s="21"/>
    </row>
    <row r="4" spans="1:12" ht="31.5" customHeight="1">
      <c r="A4" s="35" t="s">
        <v>0</v>
      </c>
      <c r="B4" s="36" t="s">
        <v>9</v>
      </c>
      <c r="C4" s="37"/>
      <c r="D4" s="37"/>
      <c r="E4" s="37"/>
      <c r="F4" s="37"/>
      <c r="G4" s="37"/>
      <c r="H4" s="37"/>
      <c r="I4" s="38"/>
      <c r="J4" s="39" t="s">
        <v>10</v>
      </c>
      <c r="K4" s="39" t="s">
        <v>46</v>
      </c>
      <c r="L4" s="39" t="s">
        <v>59</v>
      </c>
    </row>
    <row r="5" spans="1:12" ht="12.75">
      <c r="A5" s="3" t="s">
        <v>17</v>
      </c>
      <c r="B5" s="57" t="s">
        <v>16</v>
      </c>
      <c r="C5" s="58"/>
      <c r="D5" s="58"/>
      <c r="E5" s="58"/>
      <c r="F5" s="58"/>
      <c r="G5" s="58"/>
      <c r="H5" s="58"/>
      <c r="I5" s="59"/>
      <c r="J5" s="11">
        <f>J6+J13</f>
        <v>2523</v>
      </c>
      <c r="K5" s="24">
        <f aca="true" t="shared" si="0" ref="K5:K33">L5-J5</f>
        <v>250</v>
      </c>
      <c r="L5" s="11">
        <f>L6+L13</f>
        <v>2773</v>
      </c>
    </row>
    <row r="6" spans="1:12" ht="12.75">
      <c r="A6" s="4"/>
      <c r="B6" s="16" t="s">
        <v>1</v>
      </c>
      <c r="C6" s="17"/>
      <c r="D6" s="18"/>
      <c r="E6" s="18"/>
      <c r="F6" s="18"/>
      <c r="G6" s="18"/>
      <c r="H6" s="18"/>
      <c r="I6" s="19"/>
      <c r="J6" s="11">
        <f>SUM(J7:J12)</f>
        <v>2403</v>
      </c>
      <c r="K6" s="24">
        <f t="shared" si="0"/>
        <v>80</v>
      </c>
      <c r="L6" s="11">
        <f>SUM(L7:L12)</f>
        <v>2483</v>
      </c>
    </row>
    <row r="7" spans="1:12" ht="12" customHeight="1">
      <c r="A7" s="3" t="s">
        <v>18</v>
      </c>
      <c r="B7" s="43" t="s">
        <v>2</v>
      </c>
      <c r="C7" s="44"/>
      <c r="D7" s="44"/>
      <c r="E7" s="44"/>
      <c r="F7" s="44"/>
      <c r="G7" s="44"/>
      <c r="H7" s="44"/>
      <c r="I7" s="45"/>
      <c r="J7" s="12">
        <v>116</v>
      </c>
      <c r="K7" s="24">
        <f>L7-J7</f>
        <v>0</v>
      </c>
      <c r="L7" s="12">
        <v>116</v>
      </c>
    </row>
    <row r="8" spans="1:12" ht="12.75" customHeight="1">
      <c r="A8" s="3" t="s">
        <v>38</v>
      </c>
      <c r="B8" s="43" t="s">
        <v>39</v>
      </c>
      <c r="C8" s="44"/>
      <c r="D8" s="44"/>
      <c r="E8" s="44"/>
      <c r="F8" s="44"/>
      <c r="G8" s="44"/>
      <c r="H8" s="44"/>
      <c r="I8" s="45"/>
      <c r="J8" s="12">
        <v>0</v>
      </c>
      <c r="K8" s="24">
        <f t="shared" si="0"/>
        <v>0</v>
      </c>
      <c r="L8" s="12"/>
    </row>
    <row r="9" spans="1:12" ht="12.75" customHeight="1">
      <c r="A9" s="3" t="s">
        <v>19</v>
      </c>
      <c r="B9" s="43" t="s">
        <v>13</v>
      </c>
      <c r="C9" s="44"/>
      <c r="D9" s="44"/>
      <c r="E9" s="44"/>
      <c r="F9" s="44"/>
      <c r="G9" s="44"/>
      <c r="H9" s="44"/>
      <c r="I9" s="45"/>
      <c r="J9" s="13">
        <v>367</v>
      </c>
      <c r="K9" s="24">
        <f t="shared" si="0"/>
        <v>0</v>
      </c>
      <c r="L9" s="13">
        <v>367</v>
      </c>
    </row>
    <row r="10" spans="1:12" ht="12.75" customHeight="1">
      <c r="A10" s="3" t="s">
        <v>22</v>
      </c>
      <c r="B10" s="43" t="s">
        <v>23</v>
      </c>
      <c r="C10" s="44"/>
      <c r="D10" s="44"/>
      <c r="E10" s="44"/>
      <c r="F10" s="44"/>
      <c r="G10" s="44"/>
      <c r="H10" s="44"/>
      <c r="I10" s="45"/>
      <c r="J10" s="13">
        <v>150</v>
      </c>
      <c r="K10" s="24">
        <f t="shared" si="0"/>
        <v>0</v>
      </c>
      <c r="L10" s="13">
        <v>150</v>
      </c>
    </row>
    <row r="11" spans="1:12" ht="12.75" customHeight="1">
      <c r="A11" s="3" t="s">
        <v>24</v>
      </c>
      <c r="B11" s="43" t="s">
        <v>25</v>
      </c>
      <c r="C11" s="44"/>
      <c r="D11" s="44"/>
      <c r="E11" s="44"/>
      <c r="F11" s="44"/>
      <c r="G11" s="44"/>
      <c r="H11" s="44"/>
      <c r="I11" s="45"/>
      <c r="J11" s="13">
        <v>1770</v>
      </c>
      <c r="K11" s="24">
        <f t="shared" si="0"/>
        <v>80</v>
      </c>
      <c r="L11" s="13">
        <v>1850</v>
      </c>
    </row>
    <row r="12" spans="1:12" ht="12.75" customHeight="1">
      <c r="A12" s="3" t="s">
        <v>29</v>
      </c>
      <c r="B12" s="43" t="s">
        <v>28</v>
      </c>
      <c r="C12" s="44"/>
      <c r="D12" s="44"/>
      <c r="E12" s="44"/>
      <c r="F12" s="44"/>
      <c r="G12" s="44"/>
      <c r="H12" s="44"/>
      <c r="I12" s="45"/>
      <c r="J12" s="13">
        <v>0</v>
      </c>
      <c r="K12" s="24">
        <f t="shared" si="0"/>
        <v>0</v>
      </c>
      <c r="L12" s="13">
        <v>0</v>
      </c>
    </row>
    <row r="13" spans="1:12" ht="12.75">
      <c r="A13" s="3"/>
      <c r="B13" s="16" t="s">
        <v>3</v>
      </c>
      <c r="C13" s="17"/>
      <c r="D13" s="18"/>
      <c r="E13" s="18"/>
      <c r="F13" s="18"/>
      <c r="G13" s="18"/>
      <c r="H13" s="18"/>
      <c r="I13" s="19"/>
      <c r="J13" s="11">
        <f>SUM(J14:J21)</f>
        <v>120</v>
      </c>
      <c r="K13" s="24">
        <f t="shared" si="0"/>
        <v>170</v>
      </c>
      <c r="L13" s="11">
        <f>SUM(L14:L21)</f>
        <v>290</v>
      </c>
    </row>
    <row r="14" spans="1:12" ht="60" customHeight="1">
      <c r="A14" s="3" t="s">
        <v>40</v>
      </c>
      <c r="B14" s="54" t="s">
        <v>20</v>
      </c>
      <c r="C14" s="55"/>
      <c r="D14" s="55"/>
      <c r="E14" s="55"/>
      <c r="F14" s="55"/>
      <c r="G14" s="55"/>
      <c r="H14" s="55"/>
      <c r="I14" s="56"/>
      <c r="J14" s="12">
        <v>0</v>
      </c>
      <c r="K14" s="24">
        <f t="shared" si="0"/>
        <v>0</v>
      </c>
      <c r="L14" s="12">
        <v>0</v>
      </c>
    </row>
    <row r="15" spans="1:12" ht="48.75" customHeight="1">
      <c r="A15" s="3" t="s">
        <v>21</v>
      </c>
      <c r="B15" s="43" t="s">
        <v>12</v>
      </c>
      <c r="C15" s="44"/>
      <c r="D15" s="44"/>
      <c r="E15" s="44"/>
      <c r="F15" s="44"/>
      <c r="G15" s="44"/>
      <c r="H15" s="44"/>
      <c r="I15" s="45"/>
      <c r="J15" s="12">
        <v>120</v>
      </c>
      <c r="K15" s="24">
        <f t="shared" si="0"/>
        <v>169</v>
      </c>
      <c r="L15" s="12">
        <v>289</v>
      </c>
    </row>
    <row r="16" spans="1:12" ht="22.5" customHeight="1">
      <c r="A16" s="26" t="s">
        <v>52</v>
      </c>
      <c r="B16" s="43" t="s">
        <v>51</v>
      </c>
      <c r="C16" s="44"/>
      <c r="D16" s="44"/>
      <c r="E16" s="44"/>
      <c r="F16" s="44"/>
      <c r="G16" s="44"/>
      <c r="H16" s="44"/>
      <c r="I16" s="45"/>
      <c r="J16" s="12">
        <v>0</v>
      </c>
      <c r="K16" s="12">
        <v>0</v>
      </c>
      <c r="L16" s="12">
        <v>0</v>
      </c>
    </row>
    <row r="17" spans="1:12" ht="69" customHeight="1">
      <c r="A17" s="27" t="s">
        <v>50</v>
      </c>
      <c r="B17" s="43" t="s">
        <v>49</v>
      </c>
      <c r="C17" s="44"/>
      <c r="D17" s="44"/>
      <c r="E17" s="44"/>
      <c r="F17" s="44"/>
      <c r="G17" s="44"/>
      <c r="H17" s="44"/>
      <c r="I17" s="45"/>
      <c r="J17" s="12">
        <v>0</v>
      </c>
      <c r="K17" s="24">
        <f>L17-J17</f>
        <v>0</v>
      </c>
      <c r="L17" s="12">
        <v>0</v>
      </c>
    </row>
    <row r="18" spans="1:12" ht="45" customHeight="1">
      <c r="A18" s="3" t="s">
        <v>41</v>
      </c>
      <c r="B18" s="43" t="s">
        <v>42</v>
      </c>
      <c r="C18" s="67"/>
      <c r="D18" s="67"/>
      <c r="E18" s="67"/>
      <c r="F18" s="67"/>
      <c r="G18" s="67"/>
      <c r="H18" s="67"/>
      <c r="I18" s="68"/>
      <c r="J18" s="12">
        <v>0</v>
      </c>
      <c r="K18" s="24">
        <f t="shared" si="0"/>
        <v>0</v>
      </c>
      <c r="L18" s="12">
        <v>0</v>
      </c>
    </row>
    <row r="19" spans="1:12" ht="23.25" customHeight="1">
      <c r="A19" s="3" t="s">
        <v>47</v>
      </c>
      <c r="B19" s="43" t="s">
        <v>26</v>
      </c>
      <c r="C19" s="44"/>
      <c r="D19" s="44"/>
      <c r="E19" s="44"/>
      <c r="F19" s="44"/>
      <c r="G19" s="44"/>
      <c r="H19" s="44"/>
      <c r="I19" s="45"/>
      <c r="J19" s="12">
        <v>0</v>
      </c>
      <c r="K19" s="24">
        <f t="shared" si="0"/>
        <v>0</v>
      </c>
      <c r="L19" s="12">
        <v>0</v>
      </c>
    </row>
    <row r="20" spans="1:12" ht="57.75" customHeight="1">
      <c r="A20" s="5" t="s">
        <v>57</v>
      </c>
      <c r="B20" s="43" t="s">
        <v>58</v>
      </c>
      <c r="C20" s="44"/>
      <c r="D20" s="44"/>
      <c r="E20" s="44"/>
      <c r="F20" s="44"/>
      <c r="G20" s="44"/>
      <c r="H20" s="44"/>
      <c r="I20" s="45"/>
      <c r="J20" s="12">
        <v>0</v>
      </c>
      <c r="K20" s="24">
        <f t="shared" si="0"/>
        <v>1</v>
      </c>
      <c r="L20" s="12">
        <v>1</v>
      </c>
    </row>
    <row r="21" spans="1:12" ht="14.25" customHeight="1">
      <c r="A21" s="5" t="s">
        <v>48</v>
      </c>
      <c r="B21" s="64" t="s">
        <v>27</v>
      </c>
      <c r="C21" s="65"/>
      <c r="D21" s="65"/>
      <c r="E21" s="65"/>
      <c r="F21" s="65"/>
      <c r="G21" s="65"/>
      <c r="H21" s="65"/>
      <c r="I21" s="66"/>
      <c r="J21" s="12">
        <v>0</v>
      </c>
      <c r="K21" s="24">
        <f t="shared" si="0"/>
        <v>0</v>
      </c>
      <c r="L21" s="12">
        <v>0</v>
      </c>
    </row>
    <row r="22" spans="1:12" ht="12.75">
      <c r="A22" s="3" t="s">
        <v>5</v>
      </c>
      <c r="B22" s="57" t="s">
        <v>4</v>
      </c>
      <c r="C22" s="58"/>
      <c r="D22" s="58"/>
      <c r="E22" s="58"/>
      <c r="F22" s="58"/>
      <c r="G22" s="58"/>
      <c r="H22" s="58"/>
      <c r="I22" s="59"/>
      <c r="J22" s="11">
        <f>SUM(J23)</f>
        <v>735.1</v>
      </c>
      <c r="K22" s="24">
        <f t="shared" si="0"/>
        <v>65</v>
      </c>
      <c r="L22" s="11">
        <f>SUM(L23)</f>
        <v>800.1</v>
      </c>
    </row>
    <row r="23" spans="1:12" ht="23.25" customHeight="1">
      <c r="A23" s="10" t="s">
        <v>7</v>
      </c>
      <c r="B23" s="48" t="s">
        <v>15</v>
      </c>
      <c r="C23" s="49"/>
      <c r="D23" s="49"/>
      <c r="E23" s="49"/>
      <c r="F23" s="49"/>
      <c r="G23" s="49"/>
      <c r="H23" s="49"/>
      <c r="I23" s="50"/>
      <c r="J23" s="14">
        <f>J24+J27+J29+J31</f>
        <v>735.1</v>
      </c>
      <c r="K23" s="24">
        <f t="shared" si="0"/>
        <v>65</v>
      </c>
      <c r="L23" s="32">
        <f>L24+L27+L29+L31</f>
        <v>800.1</v>
      </c>
    </row>
    <row r="24" spans="1:12" ht="24.75" customHeight="1">
      <c r="A24" s="10" t="s">
        <v>8</v>
      </c>
      <c r="B24" s="51" t="s">
        <v>32</v>
      </c>
      <c r="C24" s="52"/>
      <c r="D24" s="52"/>
      <c r="E24" s="52"/>
      <c r="F24" s="52"/>
      <c r="G24" s="52"/>
      <c r="H24" s="52"/>
      <c r="I24" s="53"/>
      <c r="J24" s="34">
        <f>SUM(J25:J26)</f>
        <v>145</v>
      </c>
      <c r="K24" s="24">
        <f t="shared" si="0"/>
        <v>0</v>
      </c>
      <c r="L24" s="14">
        <f>SUM(L25:L26)</f>
        <v>145</v>
      </c>
    </row>
    <row r="25" spans="1:12" ht="15" customHeight="1">
      <c r="A25" s="3" t="s">
        <v>31</v>
      </c>
      <c r="B25" s="61" t="s">
        <v>30</v>
      </c>
      <c r="C25" s="62"/>
      <c r="D25" s="62"/>
      <c r="E25" s="62"/>
      <c r="F25" s="62"/>
      <c r="G25" s="62"/>
      <c r="H25" s="62"/>
      <c r="I25" s="63"/>
      <c r="J25" s="33">
        <v>145</v>
      </c>
      <c r="K25" s="24">
        <f t="shared" si="0"/>
        <v>0</v>
      </c>
      <c r="L25" s="12">
        <v>145</v>
      </c>
    </row>
    <row r="26" spans="1:12" ht="25.5" customHeight="1">
      <c r="A26" s="5" t="s">
        <v>44</v>
      </c>
      <c r="B26" s="43" t="s">
        <v>45</v>
      </c>
      <c r="C26" s="44"/>
      <c r="D26" s="44"/>
      <c r="E26" s="44"/>
      <c r="F26" s="44"/>
      <c r="G26" s="44"/>
      <c r="H26" s="44"/>
      <c r="I26" s="45"/>
      <c r="J26" s="14">
        <v>0</v>
      </c>
      <c r="K26" s="24">
        <f t="shared" si="0"/>
        <v>0</v>
      </c>
      <c r="L26" s="14">
        <v>0</v>
      </c>
    </row>
    <row r="27" spans="1:12" ht="24.75" customHeight="1">
      <c r="A27" s="5" t="s">
        <v>34</v>
      </c>
      <c r="B27" s="51" t="s">
        <v>33</v>
      </c>
      <c r="C27" s="52"/>
      <c r="D27" s="52"/>
      <c r="E27" s="52"/>
      <c r="F27" s="52"/>
      <c r="G27" s="52"/>
      <c r="H27" s="52"/>
      <c r="I27" s="53"/>
      <c r="J27" s="11">
        <f>SUM(J28)</f>
        <v>126.3</v>
      </c>
      <c r="K27" s="24">
        <f t="shared" si="0"/>
        <v>0</v>
      </c>
      <c r="L27" s="11">
        <f>SUM(L28)</f>
        <v>126.3</v>
      </c>
    </row>
    <row r="28" spans="1:12" ht="33" customHeight="1">
      <c r="A28" s="5" t="s">
        <v>34</v>
      </c>
      <c r="B28" s="43" t="s">
        <v>14</v>
      </c>
      <c r="C28" s="44"/>
      <c r="D28" s="44"/>
      <c r="E28" s="44"/>
      <c r="F28" s="44"/>
      <c r="G28" s="44"/>
      <c r="H28" s="44"/>
      <c r="I28" s="45"/>
      <c r="J28" s="13">
        <v>126.3</v>
      </c>
      <c r="K28" s="24">
        <f t="shared" si="0"/>
        <v>0</v>
      </c>
      <c r="L28" s="13">
        <v>126.3</v>
      </c>
    </row>
    <row r="29" spans="1:12" ht="18" customHeight="1">
      <c r="A29" s="5" t="s">
        <v>35</v>
      </c>
      <c r="B29" s="47" t="s">
        <v>36</v>
      </c>
      <c r="C29" s="47"/>
      <c r="D29" s="47"/>
      <c r="E29" s="47"/>
      <c r="F29" s="47"/>
      <c r="G29" s="47"/>
      <c r="H29" s="47"/>
      <c r="I29" s="47"/>
      <c r="J29" s="15">
        <f>SUM(J30)</f>
        <v>463.8</v>
      </c>
      <c r="K29" s="24">
        <f t="shared" si="0"/>
        <v>0</v>
      </c>
      <c r="L29" s="15">
        <f>SUM(L30)</f>
        <v>463.8</v>
      </c>
    </row>
    <row r="30" spans="1:12" ht="21.75" customHeight="1">
      <c r="A30" s="5" t="s">
        <v>43</v>
      </c>
      <c r="B30" s="46" t="s">
        <v>37</v>
      </c>
      <c r="C30" s="46"/>
      <c r="D30" s="46"/>
      <c r="E30" s="46"/>
      <c r="F30" s="46"/>
      <c r="G30" s="46"/>
      <c r="H30" s="46"/>
      <c r="I30" s="46"/>
      <c r="J30" s="13">
        <v>463.8</v>
      </c>
      <c r="K30" s="24">
        <f t="shared" si="0"/>
        <v>0</v>
      </c>
      <c r="L30" s="13">
        <v>463.8</v>
      </c>
    </row>
    <row r="31" spans="1:12" ht="19.5" customHeight="1">
      <c r="A31" s="3" t="s">
        <v>53</v>
      </c>
      <c r="B31" s="40" t="s">
        <v>54</v>
      </c>
      <c r="C31" s="41"/>
      <c r="D31" s="41"/>
      <c r="E31" s="41"/>
      <c r="F31" s="41"/>
      <c r="G31" s="41"/>
      <c r="H31" s="41"/>
      <c r="I31" s="42"/>
      <c r="J31" s="28">
        <f>J32</f>
        <v>0</v>
      </c>
      <c r="K31" s="29">
        <f>L31-J31</f>
        <v>65</v>
      </c>
      <c r="L31" s="30">
        <f>L32</f>
        <v>65</v>
      </c>
    </row>
    <row r="32" spans="1:12" ht="21.75" customHeight="1">
      <c r="A32" s="3" t="s">
        <v>53</v>
      </c>
      <c r="B32" s="43" t="s">
        <v>55</v>
      </c>
      <c r="C32" s="44"/>
      <c r="D32" s="44"/>
      <c r="E32" s="44"/>
      <c r="F32" s="44"/>
      <c r="G32" s="44"/>
      <c r="H32" s="44"/>
      <c r="I32" s="45"/>
      <c r="J32" s="13"/>
      <c r="K32" s="25">
        <f>L32-J32</f>
        <v>65</v>
      </c>
      <c r="L32" s="31">
        <v>65</v>
      </c>
    </row>
    <row r="33" spans="1:12" ht="23.25" customHeight="1">
      <c r="A33" s="6"/>
      <c r="B33" s="7" t="s">
        <v>6</v>
      </c>
      <c r="C33" s="8"/>
      <c r="D33" s="8"/>
      <c r="E33" s="8"/>
      <c r="F33" s="8"/>
      <c r="G33" s="8"/>
      <c r="H33" s="8"/>
      <c r="I33" s="9"/>
      <c r="J33" s="22">
        <f>J5+J22</f>
        <v>3258.1</v>
      </c>
      <c r="K33" s="25">
        <f t="shared" si="0"/>
        <v>315</v>
      </c>
      <c r="L33" s="22">
        <f>L5+L22</f>
        <v>3573.1</v>
      </c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</sheetData>
  <sheetProtection/>
  <mergeCells count="27">
    <mergeCell ref="E1:K1"/>
    <mergeCell ref="B25:I25"/>
    <mergeCell ref="B24:I24"/>
    <mergeCell ref="B28:I28"/>
    <mergeCell ref="B22:I22"/>
    <mergeCell ref="B15:I15"/>
    <mergeCell ref="B21:I21"/>
    <mergeCell ref="B18:I18"/>
    <mergeCell ref="B16:I16"/>
    <mergeCell ref="B20:I20"/>
    <mergeCell ref="B14:I14"/>
    <mergeCell ref="B19:I19"/>
    <mergeCell ref="B5:I5"/>
    <mergeCell ref="B10:I10"/>
    <mergeCell ref="B9:I9"/>
    <mergeCell ref="B7:I7"/>
    <mergeCell ref="B8:I8"/>
    <mergeCell ref="B31:I31"/>
    <mergeCell ref="B32:I32"/>
    <mergeCell ref="B30:I30"/>
    <mergeCell ref="B12:I12"/>
    <mergeCell ref="B11:I11"/>
    <mergeCell ref="B29:I29"/>
    <mergeCell ref="B26:I26"/>
    <mergeCell ref="B23:I23"/>
    <mergeCell ref="B27:I27"/>
    <mergeCell ref="B17:I17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Ломовская_адм</cp:lastModifiedBy>
  <cp:lastPrinted>2021-06-21T11:47:59Z</cp:lastPrinted>
  <dcterms:created xsi:type="dcterms:W3CDTF">2005-12-15T15:39:35Z</dcterms:created>
  <dcterms:modified xsi:type="dcterms:W3CDTF">2021-06-21T11:48:12Z</dcterms:modified>
  <cp:category/>
  <cp:version/>
  <cp:contentType/>
  <cp:contentStatus/>
</cp:coreProperties>
</file>